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560" windowHeight="12450" tabRatio="186"/>
  </bookViews>
  <sheets>
    <sheet name="Official Results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0" i="1" l="1"/>
  <c r="P56" i="1" l="1"/>
  <c r="O110" i="1" l="1"/>
  <c r="O108" i="1"/>
  <c r="O95" i="1"/>
  <c r="O12" i="1"/>
  <c r="O60" i="1" l="1"/>
  <c r="O116" i="1" l="1"/>
  <c r="O115" i="1"/>
  <c r="O114" i="1"/>
  <c r="O111" i="1"/>
  <c r="O109" i="1"/>
  <c r="O107" i="1"/>
  <c r="O106" i="1"/>
  <c r="O105" i="1"/>
  <c r="O104" i="1"/>
  <c r="O97" i="1"/>
  <c r="O96" i="1"/>
  <c r="O94" i="1"/>
  <c r="O93" i="1"/>
  <c r="O91" i="1"/>
  <c r="O90" i="1"/>
  <c r="O87" i="1"/>
  <c r="O89" i="1"/>
  <c r="O88" i="1"/>
  <c r="O82" i="1"/>
  <c r="O86" i="1"/>
  <c r="O85" i="1"/>
  <c r="O84" i="1"/>
  <c r="O83" i="1"/>
  <c r="P83" i="1" s="1"/>
  <c r="O81" i="1"/>
  <c r="P81" i="1" s="1"/>
  <c r="O78" i="1"/>
  <c r="O77" i="1"/>
  <c r="O76" i="1"/>
  <c r="O75" i="1"/>
  <c r="O74" i="1"/>
  <c r="O73" i="1"/>
  <c r="O72" i="1"/>
  <c r="O71" i="1"/>
  <c r="O70" i="1"/>
  <c r="O69" i="1"/>
  <c r="O67" i="1"/>
  <c r="O68" i="1"/>
  <c r="P68" i="1" s="1"/>
  <c r="O63" i="1"/>
  <c r="O61" i="1"/>
  <c r="O62" i="1"/>
  <c r="O58" i="1"/>
  <c r="O59" i="1"/>
  <c r="O57" i="1"/>
  <c r="O56" i="1"/>
  <c r="O55" i="1"/>
  <c r="O54" i="1"/>
  <c r="O44" i="1"/>
  <c r="O43" i="1"/>
  <c r="O42" i="1"/>
  <c r="O41" i="1"/>
  <c r="O40" i="1"/>
  <c r="O39" i="1"/>
  <c r="O35" i="1"/>
  <c r="O38" i="1"/>
  <c r="O37" i="1"/>
  <c r="O36" i="1"/>
  <c r="O33" i="1"/>
  <c r="O31" i="1"/>
  <c r="P31" i="1" s="1"/>
  <c r="O34" i="1"/>
  <c r="P34" i="1" s="1"/>
  <c r="O32" i="1"/>
  <c r="P32" i="1" s="1"/>
  <c r="O27" i="1"/>
  <c r="O26" i="1"/>
  <c r="O25" i="1"/>
  <c r="O24" i="1"/>
  <c r="O22" i="1"/>
  <c r="O23" i="1"/>
  <c r="O21" i="1"/>
  <c r="O20" i="1"/>
  <c r="O19" i="1"/>
  <c r="O15" i="1"/>
  <c r="O14" i="1"/>
  <c r="O13" i="1"/>
  <c r="O11" i="1"/>
  <c r="O8" i="1"/>
  <c r="O10" i="1"/>
  <c r="O9" i="1"/>
  <c r="O7" i="1"/>
  <c r="O5" i="1"/>
  <c r="P5" i="1" s="1"/>
  <c r="O6" i="1"/>
  <c r="P6" i="1" s="1"/>
  <c r="O4" i="1"/>
</calcChain>
</file>

<file path=xl/sharedStrings.xml><?xml version="1.0" encoding="utf-8"?>
<sst xmlns="http://schemas.openxmlformats.org/spreadsheetml/2006/main" count="908" uniqueCount="108">
  <si>
    <t>MOTA SEASONS STANDINGS 2016</t>
  </si>
  <si>
    <t>Place</t>
  </si>
  <si>
    <t>Expert</t>
  </si>
  <si>
    <t>MI</t>
  </si>
  <si>
    <t>BF</t>
  </si>
  <si>
    <t>GL</t>
  </si>
  <si>
    <t>ME</t>
  </si>
  <si>
    <t>MM</t>
  </si>
  <si>
    <t>ES</t>
  </si>
  <si>
    <t>Total</t>
  </si>
  <si>
    <t>Daike Watanabe</t>
  </si>
  <si>
    <t>W</t>
  </si>
  <si>
    <t>Brad Howard</t>
  </si>
  <si>
    <t>Jonathan Mason</t>
  </si>
  <si>
    <t>Gray Howard</t>
  </si>
  <si>
    <t>David "Biff" Knapp</t>
  </si>
  <si>
    <t>DNS</t>
  </si>
  <si>
    <t>Kip LaBelle</t>
  </si>
  <si>
    <t>DNF</t>
  </si>
  <si>
    <t>Robert Roosen</t>
  </si>
  <si>
    <t>Travis Howard</t>
  </si>
  <si>
    <t>Juan Canellas</t>
  </si>
  <si>
    <t>Joe Kutchey</t>
  </si>
  <si>
    <t>Jim Gawne</t>
  </si>
  <si>
    <t>Advanced</t>
  </si>
  <si>
    <t>Jim Fischmeister</t>
  </si>
  <si>
    <t>Jeremy Decker</t>
  </si>
  <si>
    <t>Oriol Canellas</t>
  </si>
  <si>
    <t>Andy Sprague</t>
  </si>
  <si>
    <t>Krystof Buniewicz</t>
  </si>
  <si>
    <t>Paul Zalac</t>
  </si>
  <si>
    <t>Gary Grobbel</t>
  </si>
  <si>
    <t>Scott DeBolt</t>
  </si>
  <si>
    <t>N/C</t>
  </si>
  <si>
    <t>Senior</t>
  </si>
  <si>
    <t>Don Tudethout</t>
  </si>
  <si>
    <t>Brian Aherne</t>
  </si>
  <si>
    <t>Bob Capistrant</t>
  </si>
  <si>
    <t>Chuck Lester</t>
  </si>
  <si>
    <t>Lester Mason</t>
  </si>
  <si>
    <t>Kunio Watanabe</t>
  </si>
  <si>
    <t>Steve Widman</t>
  </si>
  <si>
    <t>Ken Sprague</t>
  </si>
  <si>
    <t>Dick DeBolt</t>
  </si>
  <si>
    <t>Craig Boardman</t>
  </si>
  <si>
    <t>Mark Staniszeski</t>
  </si>
  <si>
    <t>Don Lusk</t>
  </si>
  <si>
    <t>Doug Strange</t>
  </si>
  <si>
    <t>Don Keener</t>
  </si>
  <si>
    <t>Sportsman</t>
  </si>
  <si>
    <t>Bryan Bondeson</t>
  </si>
  <si>
    <t>Mark Leenheer</t>
  </si>
  <si>
    <t>Bob Watson</t>
  </si>
  <si>
    <t>Reed Watson</t>
  </si>
  <si>
    <t>Randy Arndt</t>
  </si>
  <si>
    <t>Joe Kutchey Sr</t>
  </si>
  <si>
    <t>Jason Knepp</t>
  </si>
  <si>
    <t>Jeff McGee</t>
  </si>
  <si>
    <t>Intermediate</t>
  </si>
  <si>
    <t>Steven Hansen</t>
  </si>
  <si>
    <t>Mihkail DeBolt</t>
  </si>
  <si>
    <t>Tom Ostrowski</t>
  </si>
  <si>
    <t>Jeff Pollack</t>
  </si>
  <si>
    <t>Deb Boardman</t>
  </si>
  <si>
    <t>Mont Annis</t>
  </si>
  <si>
    <t>Anthony Mast</t>
  </si>
  <si>
    <t>Paul LaGrande</t>
  </si>
  <si>
    <t>Mark Decker</t>
  </si>
  <si>
    <t>Tony Hilla</t>
  </si>
  <si>
    <t>Tom Brandenburg</t>
  </si>
  <si>
    <t>Novice</t>
  </si>
  <si>
    <t>Grahm Field</t>
  </si>
  <si>
    <t>Doug Smith</t>
  </si>
  <si>
    <t>Dave Murphy</t>
  </si>
  <si>
    <t>Austin DeBolt</t>
  </si>
  <si>
    <t>Larry Corbin</t>
  </si>
  <si>
    <t>Ernie Knepp</t>
  </si>
  <si>
    <t>Ed Logan</t>
  </si>
  <si>
    <t>Martin Meida</t>
  </si>
  <si>
    <t>Colby Bondeson</t>
  </si>
  <si>
    <t>Julie Morgan</t>
  </si>
  <si>
    <t>Wendy Staniszeski</t>
  </si>
  <si>
    <t>Cal Crum</t>
  </si>
  <si>
    <t>Beginner</t>
  </si>
  <si>
    <t>Marc Canellas</t>
  </si>
  <si>
    <t>Kristi Bondeson</t>
  </si>
  <si>
    <t>Clifford Sprague</t>
  </si>
  <si>
    <t xml:space="preserve">W </t>
  </si>
  <si>
    <t>Joel Talley</t>
  </si>
  <si>
    <t>Keane Lester</t>
  </si>
  <si>
    <t>Youth</t>
  </si>
  <si>
    <t>Evan DeBolt</t>
  </si>
  <si>
    <t>Chloe Sprague</t>
  </si>
  <si>
    <t>Ben Sprague</t>
  </si>
  <si>
    <t>SPT</t>
  </si>
  <si>
    <t>ADV</t>
  </si>
  <si>
    <t>EX</t>
  </si>
  <si>
    <t>NOV</t>
  </si>
  <si>
    <t>INT</t>
  </si>
  <si>
    <t>Todd Doolittle</t>
  </si>
  <si>
    <t>BEG</t>
  </si>
  <si>
    <t>Y</t>
  </si>
  <si>
    <t>SR</t>
  </si>
  <si>
    <t>Nick Nazak</t>
  </si>
  <si>
    <t>Scott Beattie</t>
  </si>
  <si>
    <t xml:space="preserve">  - Drop 2</t>
  </si>
  <si>
    <t xml:space="preserve"> </t>
  </si>
  <si>
    <t>Ethan Knepp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</si>
</sst>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0"/>
      <color theme="3" tint="-0.249977111117893"/>
      <name val="Arial"/>
      <family val="2"/>
      <charset val="1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-0.249977111117893"/>
      <name val="Verdana"/>
      <family val="2"/>
      <charset val="1"/>
    </font>
    <font>
      <b/>
      <sz val="18"/>
      <color theme="1"/>
      <name val="Arial"/>
      <family val="2"/>
      <charset val="1"/>
    </font>
    <font>
      <u/>
      <sz val="10"/>
      <color theme="10"/>
      <name val="Arial"/>
      <family val="2"/>
      <charset val="1"/>
    </font>
    <font>
      <b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1" applyFont="1" applyBorder="1" applyAlignment="1">
      <alignment vertical="center" wrapText="1"/>
    </xf>
    <xf numFmtId="0" fontId="5" fillId="0" borderId="1" xfId="0" applyFont="1" applyBorder="1"/>
    <xf numFmtId="0" fontId="4" fillId="2" borderId="4" xfId="1" applyFont="1" applyFill="1" applyBorder="1" applyAlignment="1">
      <alignment horizontal="left" vertical="center"/>
    </xf>
    <xf numFmtId="0" fontId="4" fillId="0" borderId="0" xfId="1" applyFont="1" applyBorder="1" applyAlignment="1">
      <alignment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1" applyFont="1" applyBorder="1"/>
    <xf numFmtId="0" fontId="6" fillId="0" borderId="0" xfId="0" applyFont="1"/>
    <xf numFmtId="0" fontId="4" fillId="2" borderId="4" xfId="1" applyFont="1" applyFill="1" applyBorder="1"/>
    <xf numFmtId="0" fontId="4" fillId="0" borderId="0" xfId="0" applyFont="1" applyBorder="1"/>
    <xf numFmtId="0" fontId="4" fillId="0" borderId="0" xfId="1" applyFont="1"/>
    <xf numFmtId="0" fontId="3" fillId="0" borderId="1" xfId="1" applyFont="1" applyBorder="1" applyAlignment="1">
      <alignment horizontal="center" vertical="center"/>
    </xf>
    <xf numFmtId="0" fontId="2" fillId="3" borderId="0" xfId="0" applyFont="1" applyFill="1"/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5" fillId="0" borderId="1" xfId="1" applyFont="1" applyBorder="1"/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9" fillId="0" borderId="1" xfId="0" applyFont="1" applyBorder="1"/>
    <xf numFmtId="0" fontId="3" fillId="0" borderId="0" xfId="1" applyFont="1"/>
    <xf numFmtId="0" fontId="2" fillId="0" borderId="0" xfId="0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1" applyFont="1" applyBorder="1" applyAlignment="1">
      <alignment horizontal="center"/>
    </xf>
    <xf numFmtId="0" fontId="12" fillId="0" borderId="1" xfId="2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</cellXfs>
  <cellStyles count="3">
    <cellStyle name="Explanatory Text" xfId="1" builtinId="53" customBuilti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sults.motatrials.com/seasons/2016/riders/jeremy-decker/" TargetMode="External"/><Relationship Id="rId18" Type="http://schemas.openxmlformats.org/officeDocument/2006/relationships/hyperlink" Target="http://results.motatrials.com/seasons/2016/riders/paul-zalac/" TargetMode="External"/><Relationship Id="rId26" Type="http://schemas.openxmlformats.org/officeDocument/2006/relationships/hyperlink" Target="http://results.motatrials.com/seasons/2016/riders/lester-mason/" TargetMode="External"/><Relationship Id="rId39" Type="http://schemas.openxmlformats.org/officeDocument/2006/relationships/hyperlink" Target="http://results.motatrials.com/seasons/2016/riders/kunio-watanabe/" TargetMode="External"/><Relationship Id="rId21" Type="http://schemas.openxmlformats.org/officeDocument/2006/relationships/hyperlink" Target="http://results.motatrials.com/seasons/2016/scorecards/2016-06-26-23-16-47/" TargetMode="External"/><Relationship Id="rId34" Type="http://schemas.openxmlformats.org/officeDocument/2006/relationships/hyperlink" Target="http://results.motatrials.com/seasons/2016/scorecards/2016-06-13-08-51-16/" TargetMode="External"/><Relationship Id="rId42" Type="http://schemas.openxmlformats.org/officeDocument/2006/relationships/hyperlink" Target="http://results.motatrials.com/seasons/2016/riders/bob-watson/" TargetMode="External"/><Relationship Id="rId47" Type="http://schemas.openxmlformats.org/officeDocument/2006/relationships/hyperlink" Target="http://results.motatrials.com/seasons/2016/riders/jeff-mcgee/" TargetMode="External"/><Relationship Id="rId50" Type="http://schemas.openxmlformats.org/officeDocument/2006/relationships/hyperlink" Target="http://results.motatrials.com/seasons/2016/riders/mihkail-debolt/" TargetMode="External"/><Relationship Id="rId55" Type="http://schemas.openxmlformats.org/officeDocument/2006/relationships/hyperlink" Target="http://results.motatrials.com/seasons/2016/riders/reed-watson/" TargetMode="External"/><Relationship Id="rId63" Type="http://schemas.openxmlformats.org/officeDocument/2006/relationships/hyperlink" Target="http://results.motatrials.com/seasons/2016/riders/david-murphy/" TargetMode="External"/><Relationship Id="rId68" Type="http://schemas.openxmlformats.org/officeDocument/2006/relationships/hyperlink" Target="http://results.motatrials.com/seasons/2015/riders/ernie-knepp/" TargetMode="External"/><Relationship Id="rId76" Type="http://schemas.openxmlformats.org/officeDocument/2006/relationships/hyperlink" Target="http://results.motatrials.com/seasons/2016/riders/calvin-crum/" TargetMode="External"/><Relationship Id="rId84" Type="http://schemas.openxmlformats.org/officeDocument/2006/relationships/hyperlink" Target="http://results.motatrials.com/seasons/2015/riders/evan-debolt/" TargetMode="External"/><Relationship Id="rId89" Type="http://schemas.openxmlformats.org/officeDocument/2006/relationships/hyperlink" Target="http://results.motatrials.com/seasons/2015/riders/evan-debolt/" TargetMode="External"/><Relationship Id="rId7" Type="http://schemas.openxmlformats.org/officeDocument/2006/relationships/hyperlink" Target="http://results.motatrials.com/seasons/2016/riders/robert-roosen/" TargetMode="External"/><Relationship Id="rId71" Type="http://schemas.openxmlformats.org/officeDocument/2006/relationships/hyperlink" Target="http://results.motatrials.com/seasons/2015/riders/martin-meida/" TargetMode="External"/><Relationship Id="rId2" Type="http://schemas.openxmlformats.org/officeDocument/2006/relationships/hyperlink" Target="http://results.motatrials.com/seasons/2016/riders/brad-howard/" TargetMode="External"/><Relationship Id="rId16" Type="http://schemas.openxmlformats.org/officeDocument/2006/relationships/hyperlink" Target="http://results.motatrials.com/seasons/2016/riders/juan-canellas/" TargetMode="External"/><Relationship Id="rId29" Type="http://schemas.openxmlformats.org/officeDocument/2006/relationships/hyperlink" Target="http://results.motatrials.com/seasons/2016/riders/ken-sprague/" TargetMode="External"/><Relationship Id="rId11" Type="http://schemas.openxmlformats.org/officeDocument/2006/relationships/hyperlink" Target="http://results.motatrials.com/seasons/2016/riders/jim-gawne/" TargetMode="External"/><Relationship Id="rId24" Type="http://schemas.openxmlformats.org/officeDocument/2006/relationships/hyperlink" Target="http://results.motatrials.com/seasons/2016/riders/bob-capistrant/" TargetMode="External"/><Relationship Id="rId32" Type="http://schemas.openxmlformats.org/officeDocument/2006/relationships/hyperlink" Target="http://results.motatrials.com/seasons/2016/scorecards/2016-06-26-23-10-48/" TargetMode="External"/><Relationship Id="rId37" Type="http://schemas.openxmlformats.org/officeDocument/2006/relationships/hyperlink" Target="http://results.motatrials.com/seasons/2016/scorecards/2016-06-13-08-45-21/" TargetMode="External"/><Relationship Id="rId40" Type="http://schemas.openxmlformats.org/officeDocument/2006/relationships/hyperlink" Target="http://results.motatrials.com/seasons/2016/riders/bryan-bondeson/" TargetMode="External"/><Relationship Id="rId45" Type="http://schemas.openxmlformats.org/officeDocument/2006/relationships/hyperlink" Target="http://results.motatrials.com/seasons/2016/riders/joe-kutchey-sr/" TargetMode="External"/><Relationship Id="rId53" Type="http://schemas.openxmlformats.org/officeDocument/2006/relationships/hyperlink" Target="http://results.motatrials.com/seasons/2016/riders/mark-leenheer/" TargetMode="External"/><Relationship Id="rId58" Type="http://schemas.openxmlformats.org/officeDocument/2006/relationships/hyperlink" Target="http://results.motatrials.com/seasons/2016/riders/mark-decker/" TargetMode="External"/><Relationship Id="rId66" Type="http://schemas.openxmlformats.org/officeDocument/2006/relationships/hyperlink" Target="http://results.motatrials.com/seasons/2016/riders/deb-boardman" TargetMode="External"/><Relationship Id="rId74" Type="http://schemas.openxmlformats.org/officeDocument/2006/relationships/hyperlink" Target="http://results.motatrials.com/seasons/2016/riders/scott-beattie/" TargetMode="External"/><Relationship Id="rId79" Type="http://schemas.openxmlformats.org/officeDocument/2006/relationships/hyperlink" Target="http://results.motatrials.com/seasons/2015/riders/kristi-bondeson/" TargetMode="External"/><Relationship Id="rId87" Type="http://schemas.openxmlformats.org/officeDocument/2006/relationships/hyperlink" Target="http://results.motatrials.com/seasons/2016/riders/jim-fischmeister/" TargetMode="External"/><Relationship Id="rId5" Type="http://schemas.openxmlformats.org/officeDocument/2006/relationships/hyperlink" Target="http://results.motatrials.com/seasons/2016/riders/david-knapp/" TargetMode="External"/><Relationship Id="rId61" Type="http://schemas.openxmlformats.org/officeDocument/2006/relationships/hyperlink" Target="http://results.motatrials.com/seasons/2015/riders/grahm-field/" TargetMode="External"/><Relationship Id="rId82" Type="http://schemas.openxmlformats.org/officeDocument/2006/relationships/hyperlink" Target="http://results.motatrials.com/seasons/2016/riders/joel-talley/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://results.motatrials.com/seasons/2016/riders/gary-grobbel/" TargetMode="External"/><Relationship Id="rId4" Type="http://schemas.openxmlformats.org/officeDocument/2006/relationships/hyperlink" Target="http://results.motatrials.com/seasons/2016/riders/gray-howard/" TargetMode="External"/><Relationship Id="rId9" Type="http://schemas.openxmlformats.org/officeDocument/2006/relationships/hyperlink" Target="http://results.motatrials.com/seasons/2016/riders/juan-canellas/" TargetMode="External"/><Relationship Id="rId14" Type="http://schemas.openxmlformats.org/officeDocument/2006/relationships/hyperlink" Target="http://results.motatrials.com/seasons/2016/riders/oriol-canellas/" TargetMode="External"/><Relationship Id="rId22" Type="http://schemas.openxmlformats.org/officeDocument/2006/relationships/hyperlink" Target="http://results.motatrials.com/seasons/2016/riders/don-tudethout/" TargetMode="External"/><Relationship Id="rId27" Type="http://schemas.openxmlformats.org/officeDocument/2006/relationships/hyperlink" Target="http://results.motatrials.com/seasons/2016/riders/kunio-watanabe/" TargetMode="External"/><Relationship Id="rId30" Type="http://schemas.openxmlformats.org/officeDocument/2006/relationships/hyperlink" Target="http://results.motatrials.com/seasons/2016/riders/richard-debolt/" TargetMode="External"/><Relationship Id="rId35" Type="http://schemas.openxmlformats.org/officeDocument/2006/relationships/hyperlink" Target="http://results.motatrials.com/seasons/2016/riders/don-lusk/" TargetMode="External"/><Relationship Id="rId43" Type="http://schemas.openxmlformats.org/officeDocument/2006/relationships/hyperlink" Target="http://results.motatrials.com/seasons/2016/riders/reed-watson/" TargetMode="External"/><Relationship Id="rId48" Type="http://schemas.openxmlformats.org/officeDocument/2006/relationships/hyperlink" Target="http://results.motatrials.com/seasons/2016/scorecards/2016-06-25-21-09-37/" TargetMode="External"/><Relationship Id="rId56" Type="http://schemas.openxmlformats.org/officeDocument/2006/relationships/hyperlink" Target="http://results.motatrials.com/seasons/2016/riders/anthony-mast/" TargetMode="External"/><Relationship Id="rId64" Type="http://schemas.openxmlformats.org/officeDocument/2006/relationships/hyperlink" Target="http://results.motatrials.com/seasons/2015/riders/austin-debolt/" TargetMode="External"/><Relationship Id="rId69" Type="http://schemas.openxmlformats.org/officeDocument/2006/relationships/hyperlink" Target="http://results.motatrials.com/seasons/2016/riders/mont-annis/" TargetMode="External"/><Relationship Id="rId77" Type="http://schemas.openxmlformats.org/officeDocument/2006/relationships/hyperlink" Target="http://results.motatrials.com/seasons/2016/scorecards/2016-06-26-23-06-24/" TargetMode="External"/><Relationship Id="rId8" Type="http://schemas.openxmlformats.org/officeDocument/2006/relationships/hyperlink" Target="http://results.motatrials.com/seasons/2016/riders/travis-howard/" TargetMode="External"/><Relationship Id="rId51" Type="http://schemas.openxmlformats.org/officeDocument/2006/relationships/hyperlink" Target="http://results.motatrials.com/seasons/2016/riders/tom-ostrowski/" TargetMode="External"/><Relationship Id="rId72" Type="http://schemas.openxmlformats.org/officeDocument/2006/relationships/hyperlink" Target="http://results.motatrials.com/seasons/2015/riders/colby-bondeson/" TargetMode="External"/><Relationship Id="rId80" Type="http://schemas.openxmlformats.org/officeDocument/2006/relationships/hyperlink" Target="http://results.motatrials.com/seasons/2015/riders/clifford-sprague/" TargetMode="External"/><Relationship Id="rId85" Type="http://schemas.openxmlformats.org/officeDocument/2006/relationships/hyperlink" Target="http://results.motatrials.com/seasons/2015/riders/chloe-sprague/" TargetMode="External"/><Relationship Id="rId3" Type="http://schemas.openxmlformats.org/officeDocument/2006/relationships/hyperlink" Target="http://results.motatrials.com/seasons/2016/riders/jon-mason/" TargetMode="External"/><Relationship Id="rId12" Type="http://schemas.openxmlformats.org/officeDocument/2006/relationships/hyperlink" Target="http://results.motatrials.com/seasons/2016/riders/jim-fischmeister/" TargetMode="External"/><Relationship Id="rId17" Type="http://schemas.openxmlformats.org/officeDocument/2006/relationships/hyperlink" Target="http://results.motatrials.com/seasons/2016/riders/krystof-buniewicz" TargetMode="External"/><Relationship Id="rId25" Type="http://schemas.openxmlformats.org/officeDocument/2006/relationships/hyperlink" Target="http://results.motatrials.com/seasons/2016/riders/chuck-lester/" TargetMode="External"/><Relationship Id="rId33" Type="http://schemas.openxmlformats.org/officeDocument/2006/relationships/hyperlink" Target="http://results.motatrials.com/seasons/2016/riders/mark-staniszeski/" TargetMode="External"/><Relationship Id="rId38" Type="http://schemas.openxmlformats.org/officeDocument/2006/relationships/hyperlink" Target="http://results.motatrials.com/seasons/2016/scorecards/2016-06-13-08-45-21/" TargetMode="External"/><Relationship Id="rId46" Type="http://schemas.openxmlformats.org/officeDocument/2006/relationships/hyperlink" Target="http://results.motatrials.com/seasons/2016/riders/jason-knepp" TargetMode="External"/><Relationship Id="rId59" Type="http://schemas.openxmlformats.org/officeDocument/2006/relationships/hyperlink" Target="http://results.motatrials.com/seasons/2016/riders/tony-hilla/" TargetMode="External"/><Relationship Id="rId67" Type="http://schemas.openxmlformats.org/officeDocument/2006/relationships/hyperlink" Target="http://results.motatrials.com/seasons/2015/riders/larry-corbin/" TargetMode="External"/><Relationship Id="rId20" Type="http://schemas.openxmlformats.org/officeDocument/2006/relationships/hyperlink" Target="http://results.motatrials.com/seasons/2016/riders/scott-debolt/" TargetMode="External"/><Relationship Id="rId41" Type="http://schemas.openxmlformats.org/officeDocument/2006/relationships/hyperlink" Target="http://results.motatrials.com/seasons/2016/riders/mark-leenheer/" TargetMode="External"/><Relationship Id="rId54" Type="http://schemas.openxmlformats.org/officeDocument/2006/relationships/hyperlink" Target="http://results.motatrials.com/seasons/2016/riders/mont-annis/" TargetMode="External"/><Relationship Id="rId62" Type="http://schemas.openxmlformats.org/officeDocument/2006/relationships/hyperlink" Target="http://results.motatrials.com/seasons/2015/riders/doug-smith/" TargetMode="External"/><Relationship Id="rId70" Type="http://schemas.openxmlformats.org/officeDocument/2006/relationships/hyperlink" Target="http://results.motatrials.com/seasons/2015/riders/ed-logan-110/" TargetMode="External"/><Relationship Id="rId75" Type="http://schemas.openxmlformats.org/officeDocument/2006/relationships/hyperlink" Target="http://results.motatrials.com/seasons/2015/riders/wendy-staniszewski/" TargetMode="External"/><Relationship Id="rId83" Type="http://schemas.openxmlformats.org/officeDocument/2006/relationships/hyperlink" Target="http://results.motatrials.com/seasons/2015/riders/keane-lester/" TargetMode="External"/><Relationship Id="rId88" Type="http://schemas.openxmlformats.org/officeDocument/2006/relationships/hyperlink" Target="http://results.motatrials.com/seasons/2015/riders/chloe-sprague/" TargetMode="External"/><Relationship Id="rId1" Type="http://schemas.openxmlformats.org/officeDocument/2006/relationships/hyperlink" Target="http://results.motatrials.com/seasons/2016/riders/daike-watanabe/" TargetMode="External"/><Relationship Id="rId6" Type="http://schemas.openxmlformats.org/officeDocument/2006/relationships/hyperlink" Target="http://results.motatrials.com/seasons/2016/riders/kip-labelle/" TargetMode="External"/><Relationship Id="rId15" Type="http://schemas.openxmlformats.org/officeDocument/2006/relationships/hyperlink" Target="http://results.motatrials.com/seasons/2016/riders/andy-sprague/" TargetMode="External"/><Relationship Id="rId23" Type="http://schemas.openxmlformats.org/officeDocument/2006/relationships/hyperlink" Target="http://results.motatrials.com/seasons/2016/riders/brian-aherne/" TargetMode="External"/><Relationship Id="rId28" Type="http://schemas.openxmlformats.org/officeDocument/2006/relationships/hyperlink" Target="http://results.motatrials.com/seasons/2016/riders/steve-widman/" TargetMode="External"/><Relationship Id="rId36" Type="http://schemas.openxmlformats.org/officeDocument/2006/relationships/hyperlink" Target="http://results.motatrials.com/seasons/2016/riders/doug-strange/" TargetMode="External"/><Relationship Id="rId49" Type="http://schemas.openxmlformats.org/officeDocument/2006/relationships/hyperlink" Target="http://results.motatrials.com/seasons/2016/riders/steve-hansen" TargetMode="External"/><Relationship Id="rId57" Type="http://schemas.openxmlformats.org/officeDocument/2006/relationships/hyperlink" Target="http://results.motatrials.com/seasons/2016/riders/paul-lagrande/" TargetMode="External"/><Relationship Id="rId10" Type="http://schemas.openxmlformats.org/officeDocument/2006/relationships/hyperlink" Target="http://results.motatrials.com/seasons/2016/riders/joe-kutchey/" TargetMode="External"/><Relationship Id="rId31" Type="http://schemas.openxmlformats.org/officeDocument/2006/relationships/hyperlink" Target="http://results.motatrials.com/seasons/2016/riders/craig-boardman/" TargetMode="External"/><Relationship Id="rId44" Type="http://schemas.openxmlformats.org/officeDocument/2006/relationships/hyperlink" Target="http://results.motatrials.com/seasons/2016/riders/randy-arndt/" TargetMode="External"/><Relationship Id="rId52" Type="http://schemas.openxmlformats.org/officeDocument/2006/relationships/hyperlink" Target="http://results.motatrials.com/seasons/2016/riders/jeff-pollack/" TargetMode="External"/><Relationship Id="rId60" Type="http://schemas.openxmlformats.org/officeDocument/2006/relationships/hyperlink" Target="http://results.motatrials.com/seasons/2016/riders/tom-brandenburg/" TargetMode="External"/><Relationship Id="rId65" Type="http://schemas.openxmlformats.org/officeDocument/2006/relationships/hyperlink" Target="http://results.motatrials.com/seasons/2016/riders/todd-doolittle/" TargetMode="External"/><Relationship Id="rId73" Type="http://schemas.openxmlformats.org/officeDocument/2006/relationships/hyperlink" Target="http://results.motatrials.com/seasons/2016/riders/julie-morgan/" TargetMode="External"/><Relationship Id="rId78" Type="http://schemas.openxmlformats.org/officeDocument/2006/relationships/hyperlink" Target="http://results.motatrials.com/seasons/2016/riders/marc-canellas/" TargetMode="External"/><Relationship Id="rId81" Type="http://schemas.openxmlformats.org/officeDocument/2006/relationships/hyperlink" Target="http://results.motatrials.com/seasons/2015/riders/julie-morgan/" TargetMode="External"/><Relationship Id="rId86" Type="http://schemas.openxmlformats.org/officeDocument/2006/relationships/hyperlink" Target="http://results.motatrials.com/seasons/2016/riders/ben-sprag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16"/>
  <sheetViews>
    <sheetView tabSelected="1" zoomScaleNormal="100" workbookViewId="0">
      <selection activeCell="P11" sqref="P11"/>
    </sheetView>
  </sheetViews>
  <sheetFormatPr defaultRowHeight="12.75" x14ac:dyDescent="0.2"/>
  <cols>
    <col min="1" max="1" width="5.85546875" style="40"/>
    <col min="2" max="2" width="18.28515625" style="20"/>
    <col min="3" max="3" width="5.5703125" style="35"/>
    <col min="4" max="6" width="5" style="35"/>
    <col min="7" max="11" width="4.85546875" style="35"/>
    <col min="12" max="12" width="5.5703125" style="35"/>
    <col min="13" max="13" width="5" style="35"/>
    <col min="14" max="14" width="4.85546875" style="35"/>
    <col min="15" max="15" width="8.7109375" style="35" bestFit="1" customWidth="1"/>
    <col min="16" max="16" width="8.5703125" style="35"/>
    <col min="17" max="17" width="26.28515625" style="35"/>
    <col min="18" max="18" width="8.5703125" style="35"/>
    <col min="19" max="19" width="14.28515625" style="35"/>
    <col min="20" max="20" width="5.42578125" style="35"/>
    <col min="21" max="254" width="8.5703125" style="35"/>
    <col min="255" max="1023" width="11.28515625" style="4"/>
    <col min="1024" max="16384" width="9.140625" style="1"/>
  </cols>
  <sheetData>
    <row r="1" spans="1:1022" ht="23.25" x14ac:dyDescent="0.35">
      <c r="A1" s="36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</row>
    <row r="2" spans="1:1022" x14ac:dyDescent="0.2">
      <c r="A2" s="36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</row>
    <row r="3" spans="1:1022" ht="15" customHeight="1" x14ac:dyDescent="0.2">
      <c r="A3" s="29" t="s">
        <v>1</v>
      </c>
      <c r="B3" s="12" t="s">
        <v>2</v>
      </c>
      <c r="C3" s="29" t="s">
        <v>3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7</v>
      </c>
      <c r="J3" s="29" t="s">
        <v>8</v>
      </c>
      <c r="K3" s="29" t="s">
        <v>8</v>
      </c>
      <c r="L3" s="29" t="s">
        <v>5</v>
      </c>
      <c r="M3" s="29" t="s">
        <v>4</v>
      </c>
      <c r="N3" s="29" t="s">
        <v>6</v>
      </c>
      <c r="O3" s="30" t="s">
        <v>9</v>
      </c>
      <c r="P3" s="22" t="s">
        <v>105</v>
      </c>
      <c r="Q3" s="4"/>
      <c r="R3" s="4"/>
      <c r="S3" s="4"/>
      <c r="T3" s="4"/>
      <c r="U3" s="4"/>
      <c r="V3" s="4"/>
      <c r="W3" s="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</row>
    <row r="4" spans="1:1022" ht="15" customHeight="1" x14ac:dyDescent="0.2">
      <c r="A4" s="3">
        <v>1</v>
      </c>
      <c r="B4" s="8" t="s">
        <v>10</v>
      </c>
      <c r="C4" s="3">
        <v>30</v>
      </c>
      <c r="D4" s="3">
        <v>30</v>
      </c>
      <c r="E4" s="3">
        <v>30</v>
      </c>
      <c r="F4" s="3" t="s">
        <v>11</v>
      </c>
      <c r="G4" s="3">
        <v>30</v>
      </c>
      <c r="H4" s="3">
        <v>30</v>
      </c>
      <c r="I4" s="3">
        <v>30</v>
      </c>
      <c r="J4" s="3">
        <v>30</v>
      </c>
      <c r="K4" s="3">
        <v>30</v>
      </c>
      <c r="L4" s="3" t="s">
        <v>11</v>
      </c>
      <c r="M4" s="23" t="s">
        <v>16</v>
      </c>
      <c r="N4" s="23" t="s">
        <v>16</v>
      </c>
      <c r="O4" s="3">
        <f t="shared" ref="O4:O15" si="0">SUM(C4:N4)</f>
        <v>240</v>
      </c>
      <c r="P4" s="1">
        <v>240</v>
      </c>
      <c r="Q4" s="4"/>
      <c r="R4" s="4"/>
      <c r="S4" s="4"/>
      <c r="T4" s="4"/>
      <c r="U4" s="4"/>
      <c r="V4" s="4"/>
      <c r="W4" s="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</row>
    <row r="5" spans="1:1022" ht="15" customHeight="1" x14ac:dyDescent="0.2">
      <c r="A5" s="3">
        <v>2</v>
      </c>
      <c r="B5" s="8" t="s">
        <v>13</v>
      </c>
      <c r="C5" s="23">
        <v>21</v>
      </c>
      <c r="D5" s="3">
        <v>25</v>
      </c>
      <c r="E5" s="23">
        <v>21</v>
      </c>
      <c r="F5" s="3">
        <v>25</v>
      </c>
      <c r="G5" s="3">
        <v>25</v>
      </c>
      <c r="H5" s="3">
        <v>25</v>
      </c>
      <c r="I5" s="3">
        <v>25</v>
      </c>
      <c r="J5" s="3" t="s">
        <v>11</v>
      </c>
      <c r="K5" s="3" t="s">
        <v>11</v>
      </c>
      <c r="L5" s="3">
        <v>30</v>
      </c>
      <c r="M5" s="3">
        <v>25</v>
      </c>
      <c r="N5" s="3">
        <v>30</v>
      </c>
      <c r="O5" s="3">
        <f t="shared" si="0"/>
        <v>252</v>
      </c>
      <c r="P5" s="1">
        <f>O5-C5-E5</f>
        <v>210</v>
      </c>
      <c r="Q5" s="4"/>
      <c r="R5" s="4"/>
      <c r="S5" s="4"/>
      <c r="T5" s="4"/>
      <c r="U5" s="4"/>
      <c r="V5" s="4"/>
      <c r="W5" s="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</row>
    <row r="6" spans="1:1022" ht="15" customHeight="1" x14ac:dyDescent="0.2">
      <c r="A6" s="3">
        <v>3</v>
      </c>
      <c r="B6" s="7" t="s">
        <v>12</v>
      </c>
      <c r="C6" s="3">
        <v>25</v>
      </c>
      <c r="D6" s="23">
        <v>21</v>
      </c>
      <c r="E6" s="23">
        <v>18</v>
      </c>
      <c r="F6" s="3">
        <v>30</v>
      </c>
      <c r="G6" s="3" t="s">
        <v>11</v>
      </c>
      <c r="H6" s="3">
        <v>21</v>
      </c>
      <c r="I6" s="3">
        <v>21</v>
      </c>
      <c r="J6" s="3">
        <v>25</v>
      </c>
      <c r="K6" s="3">
        <v>25</v>
      </c>
      <c r="L6" s="3">
        <v>25</v>
      </c>
      <c r="M6" s="3">
        <v>30</v>
      </c>
      <c r="N6" s="3" t="s">
        <v>11</v>
      </c>
      <c r="O6" s="3">
        <f t="shared" si="0"/>
        <v>241</v>
      </c>
      <c r="P6" s="1">
        <f>O6-E6-D6</f>
        <v>202</v>
      </c>
      <c r="Q6" s="4"/>
      <c r="R6" s="4"/>
      <c r="S6" s="4"/>
      <c r="T6" s="4"/>
      <c r="U6" s="4"/>
      <c r="V6" s="4"/>
      <c r="W6" s="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</row>
    <row r="7" spans="1:1022" ht="15" customHeight="1" x14ac:dyDescent="0.2">
      <c r="A7" s="3">
        <v>4</v>
      </c>
      <c r="B7" s="8" t="s">
        <v>14</v>
      </c>
      <c r="C7" s="3">
        <v>18</v>
      </c>
      <c r="D7" s="3">
        <v>18</v>
      </c>
      <c r="E7" s="3">
        <v>25</v>
      </c>
      <c r="F7" s="3">
        <v>21</v>
      </c>
      <c r="G7" s="3" t="s">
        <v>11</v>
      </c>
      <c r="H7" s="3">
        <v>14</v>
      </c>
      <c r="I7" s="3">
        <v>18</v>
      </c>
      <c r="J7" s="3">
        <v>21</v>
      </c>
      <c r="K7" s="3">
        <v>18</v>
      </c>
      <c r="L7" s="23" t="s">
        <v>16</v>
      </c>
      <c r="M7" s="23" t="s">
        <v>16</v>
      </c>
      <c r="N7" s="3" t="s">
        <v>11</v>
      </c>
      <c r="O7" s="3">
        <f t="shared" si="0"/>
        <v>153</v>
      </c>
      <c r="P7" s="1">
        <v>153</v>
      </c>
      <c r="Q7" s="4"/>
      <c r="R7" s="4"/>
      <c r="S7" s="4"/>
      <c r="T7" s="4"/>
      <c r="U7" s="4"/>
      <c r="V7" s="4"/>
      <c r="W7" s="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</row>
    <row r="8" spans="1:1022" ht="15" customHeight="1" x14ac:dyDescent="0.2">
      <c r="A8" s="3">
        <v>5</v>
      </c>
      <c r="B8" s="7" t="s">
        <v>19</v>
      </c>
      <c r="C8" s="3">
        <v>15</v>
      </c>
      <c r="D8" s="3">
        <v>16</v>
      </c>
      <c r="E8" s="3">
        <v>16</v>
      </c>
      <c r="F8" s="3">
        <v>16</v>
      </c>
      <c r="G8" s="3">
        <v>21</v>
      </c>
      <c r="H8" s="23" t="s">
        <v>16</v>
      </c>
      <c r="I8" s="23" t="s">
        <v>16</v>
      </c>
      <c r="J8" s="3" t="s">
        <v>11</v>
      </c>
      <c r="K8" s="3" t="s">
        <v>11</v>
      </c>
      <c r="L8" s="3">
        <v>21</v>
      </c>
      <c r="M8" s="3">
        <v>21</v>
      </c>
      <c r="N8" s="3">
        <v>15</v>
      </c>
      <c r="O8" s="3">
        <f t="shared" si="0"/>
        <v>141</v>
      </c>
      <c r="P8" s="1">
        <v>141</v>
      </c>
      <c r="Q8" s="4"/>
      <c r="R8" s="4"/>
      <c r="S8" s="4"/>
      <c r="T8" s="4"/>
      <c r="U8" s="4"/>
      <c r="V8" s="4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</row>
    <row r="9" spans="1:1022" ht="15" customHeight="1" x14ac:dyDescent="0.2">
      <c r="A9" s="3">
        <v>6</v>
      </c>
      <c r="B9" s="7" t="s">
        <v>15</v>
      </c>
      <c r="C9" s="3">
        <v>16</v>
      </c>
      <c r="D9" s="3">
        <v>15</v>
      </c>
      <c r="E9" s="3" t="s">
        <v>11</v>
      </c>
      <c r="F9" s="3">
        <v>15</v>
      </c>
      <c r="G9" s="3">
        <v>18</v>
      </c>
      <c r="H9" s="3">
        <v>16</v>
      </c>
      <c r="I9" s="23" t="s">
        <v>16</v>
      </c>
      <c r="J9" s="3">
        <v>16</v>
      </c>
      <c r="K9" s="3">
        <v>21</v>
      </c>
      <c r="L9" s="23" t="s">
        <v>94</v>
      </c>
      <c r="M9" s="3" t="s">
        <v>11</v>
      </c>
      <c r="N9" s="3">
        <v>21</v>
      </c>
      <c r="O9" s="3">
        <f t="shared" si="0"/>
        <v>138</v>
      </c>
      <c r="P9" s="1">
        <v>138</v>
      </c>
      <c r="Q9" s="4"/>
      <c r="R9" s="4"/>
      <c r="S9" s="4"/>
      <c r="T9" s="4"/>
      <c r="U9" s="4"/>
      <c r="V9" s="4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</row>
    <row r="10" spans="1:1022" ht="15" customHeight="1" x14ac:dyDescent="0.2">
      <c r="A10" s="3">
        <v>7</v>
      </c>
      <c r="B10" s="8" t="s">
        <v>17</v>
      </c>
      <c r="C10" s="23">
        <v>13</v>
      </c>
      <c r="D10" s="3">
        <v>13</v>
      </c>
      <c r="E10" s="3" t="s">
        <v>11</v>
      </c>
      <c r="F10" s="3">
        <v>14</v>
      </c>
      <c r="G10" s="3">
        <v>15</v>
      </c>
      <c r="H10" s="3">
        <v>15</v>
      </c>
      <c r="I10" s="23" t="s">
        <v>18</v>
      </c>
      <c r="J10" s="3">
        <v>15</v>
      </c>
      <c r="K10" s="3">
        <v>16</v>
      </c>
      <c r="L10" s="3">
        <v>16</v>
      </c>
      <c r="M10" s="3" t="s">
        <v>11</v>
      </c>
      <c r="N10" s="3">
        <v>16</v>
      </c>
      <c r="O10" s="3">
        <f t="shared" si="0"/>
        <v>133</v>
      </c>
      <c r="P10" s="1">
        <f>N10+L10+K10+J10+H10+G10+F10+D10</f>
        <v>120</v>
      </c>
      <c r="Q10" s="4"/>
      <c r="R10" s="4"/>
      <c r="S10" s="4"/>
      <c r="T10" s="4"/>
      <c r="U10" s="4"/>
      <c r="V10" s="4"/>
      <c r="W10" s="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</row>
    <row r="11" spans="1:1022" ht="15" customHeight="1" x14ac:dyDescent="0.2">
      <c r="A11" s="3">
        <v>8</v>
      </c>
      <c r="B11" s="8" t="s">
        <v>20</v>
      </c>
      <c r="C11" s="3">
        <v>14</v>
      </c>
      <c r="D11" s="3">
        <v>14</v>
      </c>
      <c r="E11" s="3" t="s">
        <v>11</v>
      </c>
      <c r="F11" s="23" t="s">
        <v>16</v>
      </c>
      <c r="G11" s="23" t="s">
        <v>16</v>
      </c>
      <c r="H11" s="3">
        <v>18</v>
      </c>
      <c r="I11" s="3" t="s">
        <v>16</v>
      </c>
      <c r="J11" s="3">
        <v>18</v>
      </c>
      <c r="K11" s="3">
        <v>15</v>
      </c>
      <c r="L11" s="3" t="s">
        <v>16</v>
      </c>
      <c r="M11" s="3" t="s">
        <v>11</v>
      </c>
      <c r="N11" s="3">
        <v>18</v>
      </c>
      <c r="O11" s="3">
        <f t="shared" si="0"/>
        <v>97</v>
      </c>
      <c r="P11" s="1">
        <v>97</v>
      </c>
      <c r="Q11" s="4"/>
      <c r="R11" s="4"/>
      <c r="S11" s="4"/>
      <c r="T11" s="4"/>
      <c r="U11" s="4"/>
      <c r="V11" s="4"/>
      <c r="W11" s="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</row>
    <row r="12" spans="1:1022" ht="15" customHeight="1" x14ac:dyDescent="0.2">
      <c r="A12" s="21">
        <v>9</v>
      </c>
      <c r="B12" s="7" t="s">
        <v>25</v>
      </c>
      <c r="C12" s="3" t="s">
        <v>95</v>
      </c>
      <c r="D12" s="3" t="s">
        <v>95</v>
      </c>
      <c r="E12" s="3" t="s">
        <v>95</v>
      </c>
      <c r="F12" s="3" t="s">
        <v>95</v>
      </c>
      <c r="G12" s="3" t="s">
        <v>95</v>
      </c>
      <c r="H12" s="3" t="s">
        <v>95</v>
      </c>
      <c r="I12" s="3" t="s">
        <v>95</v>
      </c>
      <c r="J12" s="3" t="s">
        <v>95</v>
      </c>
      <c r="K12" s="3" t="s">
        <v>95</v>
      </c>
      <c r="L12" s="3">
        <v>18</v>
      </c>
      <c r="M12" s="31" t="s">
        <v>16</v>
      </c>
      <c r="N12" s="31">
        <v>25</v>
      </c>
      <c r="O12" s="31">
        <f t="shared" si="0"/>
        <v>43</v>
      </c>
      <c r="P12" s="1">
        <v>43</v>
      </c>
      <c r="Q12" s="4"/>
      <c r="R12" s="4"/>
      <c r="S12" s="4"/>
      <c r="T12" s="4"/>
      <c r="U12" s="4"/>
      <c r="V12" s="4"/>
      <c r="W12" s="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</row>
    <row r="13" spans="1:1022" ht="15" customHeight="1" x14ac:dyDescent="0.2">
      <c r="A13" s="3">
        <v>10</v>
      </c>
      <c r="B13" s="9" t="s">
        <v>21</v>
      </c>
      <c r="C13" s="3" t="s">
        <v>16</v>
      </c>
      <c r="D13" s="3" t="s">
        <v>16</v>
      </c>
      <c r="E13" s="3" t="s">
        <v>11</v>
      </c>
      <c r="F13" s="3">
        <v>18</v>
      </c>
      <c r="G13" s="3">
        <v>16</v>
      </c>
      <c r="H13" s="3" t="s">
        <v>16</v>
      </c>
      <c r="I13" s="3" t="s">
        <v>95</v>
      </c>
      <c r="J13" s="3" t="s">
        <v>16</v>
      </c>
      <c r="K13" s="3" t="s">
        <v>16</v>
      </c>
      <c r="L13" s="3" t="s">
        <v>95</v>
      </c>
      <c r="M13" s="3" t="s">
        <v>11</v>
      </c>
      <c r="N13" s="3" t="s">
        <v>16</v>
      </c>
      <c r="O13" s="3">
        <f t="shared" si="0"/>
        <v>34</v>
      </c>
      <c r="P13" s="1">
        <v>34</v>
      </c>
      <c r="Q13" s="4"/>
      <c r="R13" s="4"/>
      <c r="S13" s="4"/>
      <c r="T13" s="4"/>
      <c r="U13" s="4"/>
      <c r="V13" s="4"/>
      <c r="W13" s="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</row>
    <row r="14" spans="1:1022" ht="15" customHeight="1" x14ac:dyDescent="0.2">
      <c r="A14" s="3">
        <v>11</v>
      </c>
      <c r="B14" s="9" t="s">
        <v>22</v>
      </c>
      <c r="C14" s="3" t="s">
        <v>16</v>
      </c>
      <c r="D14" s="3" t="s">
        <v>16</v>
      </c>
      <c r="E14" s="3">
        <v>15</v>
      </c>
      <c r="F14" s="3" t="s">
        <v>16</v>
      </c>
      <c r="G14" s="3" t="s">
        <v>16</v>
      </c>
      <c r="H14" s="3" t="s">
        <v>16</v>
      </c>
      <c r="I14" s="3" t="s">
        <v>16</v>
      </c>
      <c r="J14" s="3" t="s">
        <v>16</v>
      </c>
      <c r="K14" s="3" t="s">
        <v>16</v>
      </c>
      <c r="L14" s="3" t="s">
        <v>16</v>
      </c>
      <c r="M14" s="3" t="s">
        <v>16</v>
      </c>
      <c r="N14" s="3" t="s">
        <v>16</v>
      </c>
      <c r="O14" s="3">
        <f t="shared" si="0"/>
        <v>15</v>
      </c>
      <c r="P14" s="1">
        <v>15</v>
      </c>
      <c r="Q14" s="4"/>
      <c r="R14" s="4"/>
      <c r="S14" s="4"/>
      <c r="T14" s="4"/>
      <c r="U14" s="4"/>
      <c r="V14" s="4"/>
      <c r="W14" s="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</row>
    <row r="15" spans="1:1022" ht="15" customHeight="1" x14ac:dyDescent="0.2">
      <c r="A15" s="3"/>
      <c r="B15" s="8" t="s">
        <v>23</v>
      </c>
      <c r="C15" s="3" t="s">
        <v>16</v>
      </c>
      <c r="D15" s="3" t="s">
        <v>16</v>
      </c>
      <c r="E15" s="3" t="s">
        <v>16</v>
      </c>
      <c r="F15" s="3" t="s">
        <v>11</v>
      </c>
      <c r="G15" s="3" t="s">
        <v>16</v>
      </c>
      <c r="H15" s="3" t="s">
        <v>16</v>
      </c>
      <c r="I15" s="3" t="s">
        <v>16</v>
      </c>
      <c r="J15" s="3" t="s">
        <v>16</v>
      </c>
      <c r="K15" s="3" t="s">
        <v>16</v>
      </c>
      <c r="L15" s="3" t="s">
        <v>11</v>
      </c>
      <c r="M15" s="3" t="s">
        <v>16</v>
      </c>
      <c r="N15" s="3" t="s">
        <v>16</v>
      </c>
      <c r="O15" s="3">
        <f t="shared" si="0"/>
        <v>0</v>
      </c>
      <c r="P15" s="1">
        <v>0</v>
      </c>
      <c r="Q15" s="4"/>
      <c r="R15" s="4"/>
      <c r="S15" s="4"/>
      <c r="T15" s="4"/>
      <c r="U15" s="4"/>
      <c r="V15" s="4"/>
      <c r="W15" s="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</row>
    <row r="16" spans="1:1022" ht="15" customHeight="1" x14ac:dyDescent="0.2">
      <c r="A16" s="5"/>
      <c r="B16" s="4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"/>
      <c r="Q16" s="4"/>
      <c r="R16" s="4"/>
      <c r="S16" s="4"/>
      <c r="T16" s="4"/>
      <c r="U16" s="4"/>
      <c r="V16" s="4"/>
      <c r="W16" s="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</row>
    <row r="17" spans="1:1022" ht="15" customHeight="1" x14ac:dyDescent="0.2">
      <c r="A17" s="32"/>
      <c r="B17" s="13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"/>
      <c r="Q17" s="4"/>
      <c r="R17" s="4"/>
      <c r="S17" s="4"/>
      <c r="T17" s="4"/>
      <c r="U17" s="4"/>
      <c r="V17" s="4"/>
      <c r="W17" s="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</row>
    <row r="18" spans="1:1022" ht="15" customHeight="1" x14ac:dyDescent="0.2">
      <c r="A18" s="29" t="s">
        <v>1</v>
      </c>
      <c r="B18" s="14" t="s">
        <v>24</v>
      </c>
      <c r="C18" s="29" t="s">
        <v>3</v>
      </c>
      <c r="D18" s="29" t="s">
        <v>3</v>
      </c>
      <c r="E18" s="29" t="s">
        <v>4</v>
      </c>
      <c r="F18" s="29" t="s">
        <v>5</v>
      </c>
      <c r="G18" s="29" t="s">
        <v>6</v>
      </c>
      <c r="H18" s="29" t="s">
        <v>7</v>
      </c>
      <c r="I18" s="29" t="s">
        <v>7</v>
      </c>
      <c r="J18" s="29" t="s">
        <v>8</v>
      </c>
      <c r="K18" s="29" t="s">
        <v>8</v>
      </c>
      <c r="L18" s="29" t="s">
        <v>5</v>
      </c>
      <c r="M18" s="29" t="s">
        <v>4</v>
      </c>
      <c r="N18" s="29" t="s">
        <v>6</v>
      </c>
      <c r="O18" s="30" t="s">
        <v>9</v>
      </c>
      <c r="P18" s="22" t="s">
        <v>105</v>
      </c>
      <c r="Q18" s="4"/>
      <c r="R18" s="4"/>
      <c r="S18" s="4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</row>
    <row r="19" spans="1:1022" ht="15" customHeight="1" x14ac:dyDescent="0.2">
      <c r="A19" s="3">
        <v>1</v>
      </c>
      <c r="B19" s="7" t="s">
        <v>25</v>
      </c>
      <c r="C19" s="3" t="s">
        <v>11</v>
      </c>
      <c r="D19" s="3" t="s">
        <v>11</v>
      </c>
      <c r="E19" s="3">
        <v>30</v>
      </c>
      <c r="F19" s="3">
        <v>30</v>
      </c>
      <c r="G19" s="3">
        <v>30</v>
      </c>
      <c r="H19" s="3">
        <v>30</v>
      </c>
      <c r="I19" s="3">
        <v>25</v>
      </c>
      <c r="J19" s="3">
        <v>30</v>
      </c>
      <c r="K19" s="3">
        <v>30</v>
      </c>
      <c r="L19" s="23" t="s">
        <v>96</v>
      </c>
      <c r="M19" s="3" t="s">
        <v>16</v>
      </c>
      <c r="N19" s="23" t="s">
        <v>95</v>
      </c>
      <c r="O19" s="3">
        <f t="shared" ref="O19:O27" si="1">SUM(C19:N19)</f>
        <v>205</v>
      </c>
      <c r="P19" s="4">
        <v>205</v>
      </c>
      <c r="Q19" s="4"/>
      <c r="R19" s="4"/>
      <c r="S19" s="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</row>
    <row r="20" spans="1:1022" ht="15" customHeight="1" x14ac:dyDescent="0.2">
      <c r="A20" s="3">
        <v>2</v>
      </c>
      <c r="B20" s="7" t="s">
        <v>26</v>
      </c>
      <c r="C20" s="23" t="s">
        <v>16</v>
      </c>
      <c r="D20" s="23" t="s">
        <v>16</v>
      </c>
      <c r="E20" s="3" t="s">
        <v>11</v>
      </c>
      <c r="F20" s="3">
        <v>21</v>
      </c>
      <c r="G20" s="3">
        <v>25</v>
      </c>
      <c r="H20" s="3">
        <v>21</v>
      </c>
      <c r="I20" s="3">
        <v>18</v>
      </c>
      <c r="J20" s="3">
        <v>25</v>
      </c>
      <c r="K20" s="3">
        <v>25</v>
      </c>
      <c r="L20" s="3">
        <v>25</v>
      </c>
      <c r="M20" s="3" t="s">
        <v>11</v>
      </c>
      <c r="N20" s="3">
        <v>30</v>
      </c>
      <c r="O20" s="3">
        <f t="shared" si="1"/>
        <v>190</v>
      </c>
      <c r="P20" s="1">
        <v>190</v>
      </c>
      <c r="Q20" s="4"/>
      <c r="R20" s="4"/>
      <c r="S20" s="4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</row>
    <row r="21" spans="1:1022" ht="15" customHeight="1" x14ac:dyDescent="0.2">
      <c r="A21" s="3">
        <v>3</v>
      </c>
      <c r="B21" s="7" t="s">
        <v>27</v>
      </c>
      <c r="C21" s="3">
        <v>30</v>
      </c>
      <c r="D21" s="3">
        <v>25</v>
      </c>
      <c r="E21" s="3" t="s">
        <v>11</v>
      </c>
      <c r="F21" s="3">
        <v>25</v>
      </c>
      <c r="G21" s="3">
        <v>21</v>
      </c>
      <c r="H21" s="23" t="s">
        <v>16</v>
      </c>
      <c r="I21" s="23" t="s">
        <v>16</v>
      </c>
      <c r="J21" s="3" t="s">
        <v>16</v>
      </c>
      <c r="K21" s="3" t="s">
        <v>16</v>
      </c>
      <c r="L21" s="3">
        <v>18</v>
      </c>
      <c r="M21" s="3" t="s">
        <v>11</v>
      </c>
      <c r="N21" s="3" t="s">
        <v>16</v>
      </c>
      <c r="O21" s="3">
        <f t="shared" si="1"/>
        <v>119</v>
      </c>
      <c r="P21" s="1">
        <v>119</v>
      </c>
      <c r="Q21" s="4"/>
      <c r="R21" s="4"/>
      <c r="S21" s="4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</row>
    <row r="22" spans="1:1022" ht="15" customHeight="1" x14ac:dyDescent="0.2">
      <c r="A22" s="3">
        <v>4</v>
      </c>
      <c r="B22" s="9" t="s">
        <v>21</v>
      </c>
      <c r="C22" s="3" t="s">
        <v>16</v>
      </c>
      <c r="D22" s="3" t="s">
        <v>16</v>
      </c>
      <c r="E22" s="3" t="s">
        <v>11</v>
      </c>
      <c r="F22" s="3" t="s">
        <v>96</v>
      </c>
      <c r="G22" s="3" t="s">
        <v>96</v>
      </c>
      <c r="H22" s="3" t="s">
        <v>16</v>
      </c>
      <c r="I22" s="3">
        <v>30</v>
      </c>
      <c r="J22" s="3" t="s">
        <v>16</v>
      </c>
      <c r="K22" s="3" t="s">
        <v>16</v>
      </c>
      <c r="L22" s="3">
        <v>30</v>
      </c>
      <c r="M22" s="3" t="s">
        <v>11</v>
      </c>
      <c r="N22" s="3" t="s">
        <v>16</v>
      </c>
      <c r="O22" s="3">
        <f t="shared" si="1"/>
        <v>60</v>
      </c>
      <c r="P22" s="1">
        <v>60</v>
      </c>
      <c r="Q22" s="4"/>
      <c r="R22" s="4"/>
      <c r="S22" s="4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</row>
    <row r="23" spans="1:1022" ht="15" customHeight="1" x14ac:dyDescent="0.2">
      <c r="A23" s="3">
        <v>5</v>
      </c>
      <c r="B23" s="7" t="s">
        <v>28</v>
      </c>
      <c r="C23" s="3" t="s">
        <v>11</v>
      </c>
      <c r="D23" s="3" t="s">
        <v>11</v>
      </c>
      <c r="E23" s="3" t="s">
        <v>16</v>
      </c>
      <c r="F23" s="3" t="s">
        <v>16</v>
      </c>
      <c r="G23" s="3" t="s">
        <v>16</v>
      </c>
      <c r="H23" s="3">
        <v>25</v>
      </c>
      <c r="I23" s="3">
        <v>21</v>
      </c>
      <c r="J23" s="3" t="s">
        <v>16</v>
      </c>
      <c r="K23" s="3" t="s">
        <v>16</v>
      </c>
      <c r="L23" s="3" t="s">
        <v>16</v>
      </c>
      <c r="M23" s="3" t="s">
        <v>16</v>
      </c>
      <c r="N23" s="3" t="s">
        <v>16</v>
      </c>
      <c r="O23" s="3">
        <f t="shared" si="1"/>
        <v>46</v>
      </c>
      <c r="P23" s="1">
        <v>46</v>
      </c>
      <c r="Q23" s="4"/>
      <c r="R23" s="4"/>
      <c r="S23" s="4"/>
      <c r="T23" s="4"/>
      <c r="U23" s="4"/>
      <c r="V23" s="4"/>
      <c r="W23" s="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</row>
    <row r="24" spans="1:1022" ht="15" customHeight="1" x14ac:dyDescent="0.2">
      <c r="A24" s="3">
        <v>6</v>
      </c>
      <c r="B24" s="7" t="s">
        <v>29</v>
      </c>
      <c r="C24" s="3" t="s">
        <v>16</v>
      </c>
      <c r="D24" s="3">
        <v>30</v>
      </c>
      <c r="E24" s="3" t="s">
        <v>11</v>
      </c>
      <c r="F24" s="3" t="s">
        <v>16</v>
      </c>
      <c r="G24" s="3" t="s">
        <v>16</v>
      </c>
      <c r="H24" s="3" t="s">
        <v>16</v>
      </c>
      <c r="I24" s="3" t="s">
        <v>16</v>
      </c>
      <c r="J24" s="3" t="s">
        <v>16</v>
      </c>
      <c r="K24" s="3" t="s">
        <v>16</v>
      </c>
      <c r="L24" s="3">
        <v>16</v>
      </c>
      <c r="M24" s="3" t="s">
        <v>11</v>
      </c>
      <c r="N24" s="3" t="s">
        <v>16</v>
      </c>
      <c r="O24" s="3">
        <f t="shared" si="1"/>
        <v>46</v>
      </c>
      <c r="P24" s="1">
        <v>46</v>
      </c>
      <c r="Q24" s="4"/>
      <c r="R24" s="4"/>
      <c r="S24" s="4"/>
      <c r="T24" s="4"/>
      <c r="U24" s="4"/>
      <c r="V24" s="4"/>
      <c r="W24" s="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</row>
    <row r="25" spans="1:1022" ht="15" customHeight="1" x14ac:dyDescent="0.2">
      <c r="A25" s="3">
        <v>7</v>
      </c>
      <c r="B25" s="7" t="s">
        <v>30</v>
      </c>
      <c r="C25" s="3" t="s">
        <v>16</v>
      </c>
      <c r="D25" s="3" t="s">
        <v>16</v>
      </c>
      <c r="E25" s="3">
        <v>25</v>
      </c>
      <c r="F25" s="3" t="s">
        <v>16</v>
      </c>
      <c r="G25" s="3" t="s">
        <v>11</v>
      </c>
      <c r="H25" s="3" t="s">
        <v>16</v>
      </c>
      <c r="I25" s="3" t="s">
        <v>16</v>
      </c>
      <c r="J25" s="3" t="s">
        <v>16</v>
      </c>
      <c r="K25" s="3" t="s">
        <v>16</v>
      </c>
      <c r="L25" s="3">
        <v>21</v>
      </c>
      <c r="M25" s="3" t="s">
        <v>16</v>
      </c>
      <c r="N25" s="3" t="s">
        <v>11</v>
      </c>
      <c r="O25" s="3">
        <f t="shared" si="1"/>
        <v>46</v>
      </c>
      <c r="P25" s="1">
        <v>46</v>
      </c>
      <c r="Q25" s="4"/>
      <c r="R25" s="4"/>
      <c r="S25" s="4"/>
      <c r="T25" s="4"/>
      <c r="U25" s="4"/>
      <c r="V25" s="4"/>
      <c r="W25" s="4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</row>
    <row r="26" spans="1:1022" ht="15" customHeight="1" x14ac:dyDescent="0.2">
      <c r="A26" s="3">
        <v>8</v>
      </c>
      <c r="B26" s="7" t="s">
        <v>31</v>
      </c>
      <c r="C26" s="3" t="s">
        <v>16</v>
      </c>
      <c r="D26" s="3" t="s">
        <v>16</v>
      </c>
      <c r="E26" s="3" t="s">
        <v>16</v>
      </c>
      <c r="F26" s="3" t="s">
        <v>11</v>
      </c>
      <c r="G26" s="3" t="s">
        <v>16</v>
      </c>
      <c r="H26" s="3">
        <v>16</v>
      </c>
      <c r="I26" s="3" t="s">
        <v>16</v>
      </c>
      <c r="J26" s="3" t="s">
        <v>16</v>
      </c>
      <c r="K26" s="3" t="s">
        <v>16</v>
      </c>
      <c r="L26" s="3" t="s">
        <v>11</v>
      </c>
      <c r="M26" s="3" t="s">
        <v>18</v>
      </c>
      <c r="N26" s="3">
        <v>25</v>
      </c>
      <c r="O26" s="3">
        <f t="shared" si="1"/>
        <v>41</v>
      </c>
      <c r="P26" s="1">
        <v>41</v>
      </c>
      <c r="Q26" s="4"/>
      <c r="R26" s="4"/>
      <c r="S26" s="4"/>
      <c r="T26" s="4"/>
      <c r="U26" s="4"/>
      <c r="V26" s="4"/>
      <c r="W26" s="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</row>
    <row r="27" spans="1:1022" ht="15" customHeight="1" x14ac:dyDescent="0.2">
      <c r="A27" s="3"/>
      <c r="B27" s="7" t="s">
        <v>32</v>
      </c>
      <c r="C27" s="3" t="s">
        <v>16</v>
      </c>
      <c r="D27" s="3" t="s">
        <v>16</v>
      </c>
      <c r="E27" s="3" t="s">
        <v>16</v>
      </c>
      <c r="F27" s="3" t="s">
        <v>11</v>
      </c>
      <c r="G27" s="3" t="s">
        <v>16</v>
      </c>
      <c r="H27" s="3" t="s">
        <v>16</v>
      </c>
      <c r="I27" s="3" t="s">
        <v>33</v>
      </c>
      <c r="J27" s="3" t="s">
        <v>18</v>
      </c>
      <c r="K27" s="3" t="s">
        <v>16</v>
      </c>
      <c r="L27" s="3" t="s">
        <v>11</v>
      </c>
      <c r="M27" s="3" t="s">
        <v>16</v>
      </c>
      <c r="N27" s="3" t="s">
        <v>94</v>
      </c>
      <c r="O27" s="3">
        <f t="shared" si="1"/>
        <v>0</v>
      </c>
      <c r="P27" s="1">
        <v>0</v>
      </c>
      <c r="Q27" s="4"/>
      <c r="R27" s="4"/>
      <c r="S27" s="4"/>
      <c r="T27" s="4"/>
      <c r="U27" s="4"/>
      <c r="V27" s="4"/>
      <c r="W27" s="4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</row>
    <row r="28" spans="1:1022" ht="15" customHeight="1" x14ac:dyDescent="0.2">
      <c r="A28" s="5"/>
      <c r="B28" s="1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1"/>
      <c r="Q28" s="4"/>
      <c r="R28" s="4"/>
      <c r="S28" s="4"/>
      <c r="T28" s="4"/>
      <c r="U28" s="4"/>
      <c r="V28" s="4"/>
      <c r="W28" s="4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</row>
    <row r="29" spans="1:1022" ht="15" customHeight="1" x14ac:dyDescent="0.2">
      <c r="A29" s="6"/>
      <c r="B29" s="1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</row>
    <row r="30" spans="1:1022" ht="15" customHeight="1" x14ac:dyDescent="0.2">
      <c r="A30" s="37" t="s">
        <v>1</v>
      </c>
      <c r="B30" s="33" t="s">
        <v>34</v>
      </c>
      <c r="C30" s="29" t="s">
        <v>3</v>
      </c>
      <c r="D30" s="29" t="s">
        <v>3</v>
      </c>
      <c r="E30" s="29" t="s">
        <v>4</v>
      </c>
      <c r="F30" s="29" t="s">
        <v>5</v>
      </c>
      <c r="G30" s="29" t="s">
        <v>6</v>
      </c>
      <c r="H30" s="29" t="s">
        <v>7</v>
      </c>
      <c r="I30" s="29" t="s">
        <v>7</v>
      </c>
      <c r="J30" s="29" t="s">
        <v>8</v>
      </c>
      <c r="K30" s="29" t="s">
        <v>8</v>
      </c>
      <c r="L30" s="29" t="s">
        <v>5</v>
      </c>
      <c r="M30" s="29" t="s">
        <v>4</v>
      </c>
      <c r="N30" s="29" t="s">
        <v>6</v>
      </c>
      <c r="O30" s="30" t="s">
        <v>9</v>
      </c>
      <c r="P30" s="22" t="s">
        <v>105</v>
      </c>
      <c r="Q30" s="4"/>
      <c r="R30" s="4"/>
      <c r="S30" s="4"/>
      <c r="T30" s="4"/>
      <c r="U30" s="4"/>
      <c r="V30" s="4"/>
      <c r="W30" s="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</row>
    <row r="31" spans="1:1022" ht="15" customHeight="1" x14ac:dyDescent="0.2">
      <c r="A31" s="3">
        <v>1</v>
      </c>
      <c r="B31" s="7" t="s">
        <v>37</v>
      </c>
      <c r="C31" s="3">
        <v>25</v>
      </c>
      <c r="D31" s="3">
        <v>25</v>
      </c>
      <c r="E31" s="3">
        <v>21</v>
      </c>
      <c r="F31" s="23">
        <v>21</v>
      </c>
      <c r="G31" s="3">
        <v>30</v>
      </c>
      <c r="H31" s="23" t="s">
        <v>18</v>
      </c>
      <c r="I31" s="3">
        <v>25</v>
      </c>
      <c r="J31" s="3" t="s">
        <v>11</v>
      </c>
      <c r="K31" s="3" t="s">
        <v>11</v>
      </c>
      <c r="L31" s="3">
        <v>25</v>
      </c>
      <c r="M31" s="3">
        <v>25</v>
      </c>
      <c r="N31" s="3">
        <v>25</v>
      </c>
      <c r="O31" s="3">
        <f t="shared" ref="O31:O44" si="2">SUM(C31:N31)</f>
        <v>222</v>
      </c>
      <c r="P31" s="4">
        <f>O31-F31</f>
        <v>201</v>
      </c>
      <c r="Q31" s="4"/>
      <c r="R31" s="4"/>
      <c r="S31" s="4"/>
      <c r="T31" s="4"/>
      <c r="U31" s="4"/>
      <c r="V31" s="4"/>
      <c r="W31" s="4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</row>
    <row r="32" spans="1:1022" ht="15" customHeight="1" x14ac:dyDescent="0.2">
      <c r="A32" s="3">
        <v>2</v>
      </c>
      <c r="B32" s="7" t="s">
        <v>35</v>
      </c>
      <c r="C32" s="23">
        <v>18</v>
      </c>
      <c r="D32" s="3">
        <v>21</v>
      </c>
      <c r="E32" s="3" t="s">
        <v>11</v>
      </c>
      <c r="F32" s="3">
        <v>30</v>
      </c>
      <c r="G32" s="3">
        <v>21</v>
      </c>
      <c r="H32" s="3">
        <v>25</v>
      </c>
      <c r="I32" s="3">
        <v>30</v>
      </c>
      <c r="J32" s="3">
        <v>25</v>
      </c>
      <c r="K32" s="3">
        <v>25</v>
      </c>
      <c r="L32" s="3">
        <v>21</v>
      </c>
      <c r="M32" s="3" t="s">
        <v>11</v>
      </c>
      <c r="N32" s="23">
        <v>18</v>
      </c>
      <c r="O32" s="3">
        <f t="shared" si="2"/>
        <v>234</v>
      </c>
      <c r="P32" s="4">
        <f>O32-C32-N32</f>
        <v>198</v>
      </c>
      <c r="Q32" s="4"/>
      <c r="R32" s="4"/>
      <c r="S32" s="4"/>
      <c r="T32" s="4"/>
      <c r="U32" s="4"/>
      <c r="V32" s="4"/>
      <c r="W32" s="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</row>
    <row r="33" spans="1:1022" ht="15" customHeight="1" x14ac:dyDescent="0.2">
      <c r="A33" s="3">
        <v>3</v>
      </c>
      <c r="B33" s="9" t="s">
        <v>38</v>
      </c>
      <c r="C33" s="23" t="s">
        <v>16</v>
      </c>
      <c r="D33" s="23" t="s">
        <v>16</v>
      </c>
      <c r="E33" s="3">
        <v>30</v>
      </c>
      <c r="F33" s="3" t="s">
        <v>11</v>
      </c>
      <c r="G33" s="3">
        <v>18</v>
      </c>
      <c r="H33" s="3">
        <v>21</v>
      </c>
      <c r="I33" s="3" t="s">
        <v>16</v>
      </c>
      <c r="J33" s="3">
        <v>30</v>
      </c>
      <c r="K33" s="3">
        <v>30</v>
      </c>
      <c r="L33" s="3" t="s">
        <v>11</v>
      </c>
      <c r="M33" s="3">
        <v>21</v>
      </c>
      <c r="N33" s="3">
        <v>21</v>
      </c>
      <c r="O33" s="3">
        <f t="shared" si="2"/>
        <v>171</v>
      </c>
      <c r="P33" s="4">
        <v>171</v>
      </c>
      <c r="Q33" s="4"/>
      <c r="R33" s="4"/>
      <c r="S33" s="4"/>
      <c r="T33" s="4"/>
      <c r="U33" s="4"/>
      <c r="V33" s="4"/>
      <c r="W33" s="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</row>
    <row r="34" spans="1:1022" ht="15" customHeight="1" x14ac:dyDescent="0.2">
      <c r="A34" s="3">
        <v>4</v>
      </c>
      <c r="B34" s="8" t="s">
        <v>36</v>
      </c>
      <c r="C34" s="3">
        <v>21</v>
      </c>
      <c r="D34" s="3">
        <v>16</v>
      </c>
      <c r="E34" s="3">
        <v>25</v>
      </c>
      <c r="F34" s="3" t="s">
        <v>11</v>
      </c>
      <c r="G34" s="23">
        <v>16</v>
      </c>
      <c r="H34" s="3">
        <v>18</v>
      </c>
      <c r="I34" s="3">
        <v>21</v>
      </c>
      <c r="J34" s="3">
        <v>21</v>
      </c>
      <c r="K34" s="3">
        <v>21</v>
      </c>
      <c r="L34" s="3" t="s">
        <v>11</v>
      </c>
      <c r="M34" s="3">
        <v>18</v>
      </c>
      <c r="N34" s="23" t="s">
        <v>18</v>
      </c>
      <c r="O34" s="3">
        <f t="shared" si="2"/>
        <v>177</v>
      </c>
      <c r="P34" s="4">
        <f>O34-16</f>
        <v>161</v>
      </c>
      <c r="Q34" s="4"/>
      <c r="R34" s="4"/>
      <c r="S34" s="4"/>
      <c r="T34" s="4"/>
      <c r="U34" s="4"/>
      <c r="V34" s="4"/>
      <c r="W34" s="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</row>
    <row r="35" spans="1:1022" ht="15" customHeight="1" x14ac:dyDescent="0.2">
      <c r="A35" s="3">
        <v>5</v>
      </c>
      <c r="B35" s="7" t="s">
        <v>42</v>
      </c>
      <c r="C35" s="3" t="s">
        <v>11</v>
      </c>
      <c r="D35" s="3" t="s">
        <v>11</v>
      </c>
      <c r="E35" s="3" t="s">
        <v>16</v>
      </c>
      <c r="F35" s="3" t="s">
        <v>16</v>
      </c>
      <c r="G35" s="3" t="s">
        <v>16</v>
      </c>
      <c r="H35" s="3">
        <v>30</v>
      </c>
      <c r="I35" s="3">
        <v>18</v>
      </c>
      <c r="J35" s="3" t="s">
        <v>16</v>
      </c>
      <c r="K35" s="3" t="s">
        <v>16</v>
      </c>
      <c r="L35" s="3">
        <v>30</v>
      </c>
      <c r="M35" s="3">
        <v>30</v>
      </c>
      <c r="N35" s="3">
        <v>30</v>
      </c>
      <c r="O35" s="3">
        <f t="shared" si="2"/>
        <v>138</v>
      </c>
      <c r="P35" s="1">
        <v>138</v>
      </c>
      <c r="Q35" s="4"/>
      <c r="R35" s="4"/>
      <c r="S35" s="4"/>
      <c r="T35" s="4"/>
      <c r="U35" s="4"/>
      <c r="V35" s="4"/>
      <c r="W35" s="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</row>
    <row r="36" spans="1:1022" ht="15" customHeight="1" x14ac:dyDescent="0.2">
      <c r="A36" s="3">
        <v>6</v>
      </c>
      <c r="B36" s="8" t="s">
        <v>39</v>
      </c>
      <c r="C36" s="23" t="s">
        <v>18</v>
      </c>
      <c r="D36" s="3">
        <v>18</v>
      </c>
      <c r="E36" s="3">
        <v>18</v>
      </c>
      <c r="F36" s="3">
        <v>18</v>
      </c>
      <c r="G36" s="3">
        <v>15</v>
      </c>
      <c r="H36" s="3">
        <v>16</v>
      </c>
      <c r="I36" s="23" t="s">
        <v>18</v>
      </c>
      <c r="J36" s="3" t="s">
        <v>11</v>
      </c>
      <c r="K36" s="3" t="s">
        <v>11</v>
      </c>
      <c r="L36" s="3">
        <v>18</v>
      </c>
      <c r="M36" s="3">
        <v>16</v>
      </c>
      <c r="N36" s="3">
        <v>16</v>
      </c>
      <c r="O36" s="3">
        <f t="shared" si="2"/>
        <v>135</v>
      </c>
      <c r="P36" s="4">
        <v>135</v>
      </c>
      <c r="Q36" s="4"/>
      <c r="R36" s="4"/>
      <c r="S36" s="4"/>
      <c r="T36" s="4"/>
      <c r="U36" s="4"/>
      <c r="V36" s="4"/>
      <c r="W36" s="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</row>
    <row r="37" spans="1:1022" ht="15" customHeight="1" x14ac:dyDescent="0.2">
      <c r="A37" s="3">
        <v>7</v>
      </c>
      <c r="B37" s="11" t="s">
        <v>40</v>
      </c>
      <c r="C37" s="3">
        <v>30</v>
      </c>
      <c r="D37" s="3">
        <v>30</v>
      </c>
      <c r="E37" s="3" t="s">
        <v>94</v>
      </c>
      <c r="F37" s="3" t="s">
        <v>11</v>
      </c>
      <c r="G37" s="3" t="s">
        <v>94</v>
      </c>
      <c r="H37" s="3" t="s">
        <v>94</v>
      </c>
      <c r="I37" s="3" t="s">
        <v>94</v>
      </c>
      <c r="J37" s="3" t="s">
        <v>94</v>
      </c>
      <c r="K37" s="3" t="s">
        <v>94</v>
      </c>
      <c r="L37" s="3" t="s">
        <v>11</v>
      </c>
      <c r="M37" s="3" t="s">
        <v>94</v>
      </c>
      <c r="N37" s="2" t="s">
        <v>94</v>
      </c>
      <c r="O37" s="3">
        <f t="shared" si="2"/>
        <v>60</v>
      </c>
      <c r="P37" s="1">
        <v>60</v>
      </c>
      <c r="Q37" s="4"/>
      <c r="R37" s="4"/>
      <c r="S37" s="4"/>
      <c r="T37" s="4"/>
      <c r="U37" s="4"/>
      <c r="V37" s="4"/>
      <c r="W37" s="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</row>
    <row r="38" spans="1:1022" s="4" customFormat="1" ht="15" customHeight="1" x14ac:dyDescent="0.2">
      <c r="A38" s="3">
        <v>8</v>
      </c>
      <c r="B38" s="7" t="s">
        <v>41</v>
      </c>
      <c r="C38" s="3" t="s">
        <v>16</v>
      </c>
      <c r="D38" s="3" t="s">
        <v>16</v>
      </c>
      <c r="E38" s="3" t="s">
        <v>11</v>
      </c>
      <c r="F38" s="3">
        <v>25</v>
      </c>
      <c r="G38" s="3">
        <v>25</v>
      </c>
      <c r="H38" s="3" t="s">
        <v>16</v>
      </c>
      <c r="I38" s="3" t="s">
        <v>16</v>
      </c>
      <c r="J38" s="3" t="s">
        <v>16</v>
      </c>
      <c r="K38" s="3" t="s">
        <v>16</v>
      </c>
      <c r="L38" s="3" t="s">
        <v>33</v>
      </c>
      <c r="M38" s="3" t="s">
        <v>11</v>
      </c>
      <c r="N38" s="3" t="s">
        <v>33</v>
      </c>
      <c r="O38" s="3">
        <f t="shared" si="2"/>
        <v>50</v>
      </c>
      <c r="P38" s="4">
        <v>50</v>
      </c>
    </row>
    <row r="39" spans="1:1022" ht="15" customHeight="1" x14ac:dyDescent="0.2">
      <c r="A39" s="3">
        <v>9</v>
      </c>
      <c r="B39" s="8" t="s">
        <v>43</v>
      </c>
      <c r="C39" s="3" t="s">
        <v>18</v>
      </c>
      <c r="D39" s="3" t="s">
        <v>16</v>
      </c>
      <c r="E39" s="3">
        <v>16</v>
      </c>
      <c r="F39" s="3" t="s">
        <v>11</v>
      </c>
      <c r="G39" s="3" t="s">
        <v>16</v>
      </c>
      <c r="H39" s="3" t="s">
        <v>16</v>
      </c>
      <c r="I39" s="3" t="s">
        <v>16</v>
      </c>
      <c r="J39" s="3" t="s">
        <v>16</v>
      </c>
      <c r="K39" s="3" t="s">
        <v>16</v>
      </c>
      <c r="L39" s="3" t="s">
        <v>11</v>
      </c>
      <c r="M39" s="3" t="s">
        <v>16</v>
      </c>
      <c r="N39" s="3" t="s">
        <v>16</v>
      </c>
      <c r="O39" s="3">
        <f t="shared" si="2"/>
        <v>16</v>
      </c>
      <c r="P39" s="1">
        <v>16</v>
      </c>
      <c r="Q39" s="4"/>
      <c r="R39" s="4"/>
      <c r="S39" s="4"/>
      <c r="T39" s="4"/>
      <c r="U39" s="4"/>
      <c r="V39" s="4"/>
      <c r="W39" s="4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</row>
    <row r="40" spans="1:1022" ht="15" customHeight="1" x14ac:dyDescent="0.2">
      <c r="A40" s="3"/>
      <c r="B40" s="8" t="s">
        <v>44</v>
      </c>
      <c r="C40" s="3" t="s">
        <v>16</v>
      </c>
      <c r="D40" s="3" t="s">
        <v>16</v>
      </c>
      <c r="E40" s="3" t="s">
        <v>16</v>
      </c>
      <c r="F40" s="3" t="s">
        <v>18</v>
      </c>
      <c r="G40" s="3" t="s">
        <v>16</v>
      </c>
      <c r="H40" s="3" t="s">
        <v>33</v>
      </c>
      <c r="I40" s="3" t="s">
        <v>16</v>
      </c>
      <c r="J40" s="3" t="s">
        <v>33</v>
      </c>
      <c r="K40" s="3" t="s">
        <v>33</v>
      </c>
      <c r="L40" s="3" t="s">
        <v>33</v>
      </c>
      <c r="M40" s="3" t="s">
        <v>97</v>
      </c>
      <c r="N40" s="3" t="s">
        <v>11</v>
      </c>
      <c r="O40" s="3">
        <f t="shared" si="2"/>
        <v>0</v>
      </c>
      <c r="P40" s="1">
        <v>0</v>
      </c>
      <c r="Q40" s="4"/>
      <c r="R40" s="4"/>
      <c r="S40" s="4"/>
      <c r="T40" s="4"/>
      <c r="U40" s="4"/>
      <c r="V40" s="4"/>
      <c r="W40" s="4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</row>
    <row r="41" spans="1:1022" ht="15" customHeight="1" x14ac:dyDescent="0.2">
      <c r="A41" s="3"/>
      <c r="B41" s="7" t="s">
        <v>45</v>
      </c>
      <c r="C41" s="3" t="s">
        <v>16</v>
      </c>
      <c r="D41" s="3" t="s">
        <v>16</v>
      </c>
      <c r="E41" s="3" t="s">
        <v>11</v>
      </c>
      <c r="F41" s="3" t="s">
        <v>16</v>
      </c>
      <c r="G41" s="3" t="s">
        <v>33</v>
      </c>
      <c r="H41" s="3" t="s">
        <v>16</v>
      </c>
      <c r="I41" s="3" t="s">
        <v>16</v>
      </c>
      <c r="J41" s="3" t="s">
        <v>16</v>
      </c>
      <c r="K41" s="3" t="s">
        <v>16</v>
      </c>
      <c r="L41" s="3" t="s">
        <v>33</v>
      </c>
      <c r="M41" s="3" t="s">
        <v>11</v>
      </c>
      <c r="N41" s="3" t="s">
        <v>16</v>
      </c>
      <c r="O41" s="3">
        <f t="shared" si="2"/>
        <v>0</v>
      </c>
      <c r="P41" s="1">
        <v>0</v>
      </c>
      <c r="Q41" s="4"/>
      <c r="R41" s="4"/>
      <c r="S41" s="4"/>
      <c r="T41" s="4"/>
      <c r="U41" s="4"/>
      <c r="V41" s="4"/>
      <c r="W41" s="4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</row>
    <row r="42" spans="1:1022" ht="15" customHeight="1" x14ac:dyDescent="0.2">
      <c r="A42" s="3"/>
      <c r="B42" s="7" t="s">
        <v>46</v>
      </c>
      <c r="C42" s="3" t="s">
        <v>16</v>
      </c>
      <c r="D42" s="3" t="s">
        <v>16</v>
      </c>
      <c r="E42" s="3" t="s">
        <v>16</v>
      </c>
      <c r="F42" s="3" t="s">
        <v>16</v>
      </c>
      <c r="G42" s="3" t="s">
        <v>16</v>
      </c>
      <c r="H42" s="3" t="s">
        <v>16</v>
      </c>
      <c r="I42" s="3" t="s">
        <v>16</v>
      </c>
      <c r="J42" s="3" t="s">
        <v>11</v>
      </c>
      <c r="K42" s="3" t="s">
        <v>11</v>
      </c>
      <c r="L42" s="3" t="s">
        <v>97</v>
      </c>
      <c r="M42" s="3" t="s">
        <v>16</v>
      </c>
      <c r="N42" s="3" t="s">
        <v>16</v>
      </c>
      <c r="O42" s="3">
        <f t="shared" si="2"/>
        <v>0</v>
      </c>
      <c r="P42" s="1">
        <v>0</v>
      </c>
      <c r="Q42" s="4"/>
      <c r="R42" s="4"/>
      <c r="S42" s="4"/>
      <c r="T42" s="4"/>
      <c r="U42" s="4"/>
      <c r="V42" s="4"/>
      <c r="W42" s="4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</row>
    <row r="43" spans="1:1022" ht="15" customHeight="1" x14ac:dyDescent="0.2">
      <c r="A43" s="3"/>
      <c r="B43" s="8" t="s">
        <v>47</v>
      </c>
      <c r="C43" s="3" t="s">
        <v>16</v>
      </c>
      <c r="D43" s="3" t="s">
        <v>16</v>
      </c>
      <c r="E43" s="3" t="s">
        <v>16</v>
      </c>
      <c r="F43" s="3" t="s">
        <v>16</v>
      </c>
      <c r="G43" s="3" t="s">
        <v>11</v>
      </c>
      <c r="H43" s="3" t="s">
        <v>16</v>
      </c>
      <c r="I43" s="3" t="s">
        <v>16</v>
      </c>
      <c r="J43" s="3" t="s">
        <v>16</v>
      </c>
      <c r="K43" s="3" t="s">
        <v>16</v>
      </c>
      <c r="L43" s="3" t="s">
        <v>16</v>
      </c>
      <c r="M43" s="3" t="s">
        <v>16</v>
      </c>
      <c r="N43" s="3" t="s">
        <v>16</v>
      </c>
      <c r="O43" s="3">
        <f t="shared" si="2"/>
        <v>0</v>
      </c>
      <c r="P43" s="1">
        <v>0</v>
      </c>
      <c r="Q43" s="4"/>
      <c r="R43" s="4"/>
      <c r="S43" s="4"/>
      <c r="T43" s="4"/>
      <c r="U43" s="4"/>
      <c r="V43" s="4"/>
      <c r="W43" s="4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</row>
    <row r="44" spans="1:1022" ht="15" customHeight="1" x14ac:dyDescent="0.2">
      <c r="A44" s="3"/>
      <c r="B44" s="7" t="s">
        <v>48</v>
      </c>
      <c r="C44" s="21" t="s">
        <v>16</v>
      </c>
      <c r="D44" s="21" t="s">
        <v>16</v>
      </c>
      <c r="E44" s="21" t="s">
        <v>16</v>
      </c>
      <c r="F44" s="21" t="s">
        <v>16</v>
      </c>
      <c r="G44" s="21" t="s">
        <v>33</v>
      </c>
      <c r="H44" s="21" t="s">
        <v>16</v>
      </c>
      <c r="I44" s="21" t="s">
        <v>16</v>
      </c>
      <c r="J44" s="21" t="s">
        <v>11</v>
      </c>
      <c r="K44" s="21" t="s">
        <v>11</v>
      </c>
      <c r="L44" s="21" t="s">
        <v>33</v>
      </c>
      <c r="M44" s="21" t="s">
        <v>33</v>
      </c>
      <c r="N44" s="31" t="s">
        <v>33</v>
      </c>
      <c r="O44" s="21">
        <f t="shared" si="2"/>
        <v>0</v>
      </c>
      <c r="P44" s="1">
        <v>0</v>
      </c>
      <c r="Q44" s="4"/>
      <c r="R44" s="4"/>
      <c r="S44" s="4"/>
      <c r="T44" s="4"/>
      <c r="U44" s="4"/>
      <c r="V44" s="4"/>
      <c r="W44" s="4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</row>
    <row r="45" spans="1:1022" ht="15" customHeight="1" x14ac:dyDescent="0.2">
      <c r="A45" s="5"/>
      <c r="B45" s="16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1"/>
      <c r="Q45" s="4"/>
      <c r="R45" s="4"/>
      <c r="S45" s="4"/>
      <c r="T45" s="4"/>
      <c r="U45" s="4"/>
      <c r="V45" s="4"/>
      <c r="W45" s="4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</row>
    <row r="46" spans="1:1022" ht="15" customHeight="1" x14ac:dyDescent="0.2">
      <c r="A46" s="5"/>
      <c r="B46" s="16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1"/>
      <c r="Q46" s="4"/>
      <c r="R46" s="4"/>
      <c r="S46" s="4"/>
      <c r="T46" s="4"/>
      <c r="U46" s="4"/>
      <c r="V46" s="4"/>
      <c r="W46" s="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</row>
    <row r="47" spans="1:1022" ht="15" customHeight="1" x14ac:dyDescent="0.2">
      <c r="A47" s="5"/>
      <c r="B47" s="16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1"/>
      <c r="Q47" s="4"/>
      <c r="R47" s="4"/>
      <c r="S47" s="4"/>
      <c r="T47" s="4"/>
      <c r="U47" s="4"/>
      <c r="V47" s="4"/>
      <c r="W47" s="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</row>
    <row r="48" spans="1:1022" ht="15" customHeight="1" x14ac:dyDescent="0.2">
      <c r="A48" s="5"/>
      <c r="B48" s="1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1"/>
      <c r="Q48" s="4"/>
      <c r="R48" s="4"/>
      <c r="S48" s="4"/>
      <c r="T48" s="4"/>
      <c r="U48" s="4"/>
      <c r="V48" s="4"/>
      <c r="W48" s="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</row>
    <row r="49" spans="1:1022" ht="15" customHeight="1" x14ac:dyDescent="0.2">
      <c r="A49" s="5"/>
      <c r="B49" s="1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1"/>
      <c r="Q49" s="4"/>
      <c r="R49" s="4"/>
      <c r="S49" s="4"/>
      <c r="T49" s="4"/>
      <c r="U49" s="4"/>
      <c r="V49" s="4"/>
      <c r="W49" s="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</row>
    <row r="50" spans="1:1022" ht="15" customHeight="1" x14ac:dyDescent="0.2">
      <c r="A50" s="5"/>
      <c r="B50" s="16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1"/>
      <c r="Q50" s="4"/>
      <c r="R50" s="4"/>
      <c r="S50" s="4"/>
      <c r="T50" s="4"/>
      <c r="U50" s="4"/>
      <c r="V50" s="4"/>
      <c r="W50" s="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</row>
    <row r="51" spans="1:1022" ht="15" customHeight="1" x14ac:dyDescent="0.2">
      <c r="A51" s="5"/>
      <c r="B51" s="1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1"/>
      <c r="Q51" s="4"/>
      <c r="R51" s="4"/>
      <c r="S51" s="4"/>
      <c r="T51" s="4"/>
      <c r="U51" s="4"/>
      <c r="V51" s="4"/>
      <c r="W51" s="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</row>
    <row r="52" spans="1:1022" ht="15" customHeight="1" x14ac:dyDescent="0.2">
      <c r="A52" s="6"/>
      <c r="B52" s="1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4"/>
      <c r="R52" s="4"/>
      <c r="S52" s="4"/>
      <c r="T52" s="4"/>
      <c r="U52" s="4"/>
      <c r="V52" s="4"/>
      <c r="W52" s="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</row>
    <row r="53" spans="1:1022" ht="15" customHeight="1" x14ac:dyDescent="0.2">
      <c r="A53" s="38" t="s">
        <v>1</v>
      </c>
      <c r="B53" s="14" t="s">
        <v>49</v>
      </c>
      <c r="C53" s="29" t="s">
        <v>3</v>
      </c>
      <c r="D53" s="29" t="s">
        <v>3</v>
      </c>
      <c r="E53" s="29" t="s">
        <v>4</v>
      </c>
      <c r="F53" s="29" t="s">
        <v>5</v>
      </c>
      <c r="G53" s="29" t="s">
        <v>6</v>
      </c>
      <c r="H53" s="29" t="s">
        <v>7</v>
      </c>
      <c r="I53" s="29" t="s">
        <v>7</v>
      </c>
      <c r="J53" s="29" t="s">
        <v>8</v>
      </c>
      <c r="K53" s="29" t="s">
        <v>8</v>
      </c>
      <c r="L53" s="29" t="s">
        <v>5</v>
      </c>
      <c r="M53" s="29" t="s">
        <v>4</v>
      </c>
      <c r="N53" s="29" t="s">
        <v>6</v>
      </c>
      <c r="O53" s="30" t="s">
        <v>9</v>
      </c>
      <c r="P53" s="22" t="s">
        <v>105</v>
      </c>
      <c r="Q53" s="4"/>
      <c r="R53" s="4"/>
      <c r="S53" s="4"/>
      <c r="T53" s="4"/>
      <c r="U53" s="4"/>
      <c r="V53" s="4"/>
      <c r="W53" s="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</row>
    <row r="54" spans="1:1022" ht="15" customHeight="1" x14ac:dyDescent="0.2">
      <c r="A54" s="3">
        <v>1</v>
      </c>
      <c r="B54" s="11" t="s">
        <v>40</v>
      </c>
      <c r="C54" s="23" t="s">
        <v>102</v>
      </c>
      <c r="D54" s="23" t="s">
        <v>102</v>
      </c>
      <c r="E54" s="3">
        <v>30</v>
      </c>
      <c r="F54" s="3" t="s">
        <v>11</v>
      </c>
      <c r="G54" s="3">
        <v>30</v>
      </c>
      <c r="H54" s="3">
        <v>30</v>
      </c>
      <c r="I54" s="3">
        <v>30</v>
      </c>
      <c r="J54" s="3">
        <v>30</v>
      </c>
      <c r="K54" s="3">
        <v>30</v>
      </c>
      <c r="L54" s="3" t="s">
        <v>11</v>
      </c>
      <c r="M54" s="3">
        <v>30</v>
      </c>
      <c r="N54" s="3">
        <v>30</v>
      </c>
      <c r="O54" s="3">
        <f t="shared" ref="O54:O63" si="3">SUM(C54:N54)</f>
        <v>240</v>
      </c>
      <c r="P54" s="1">
        <v>240</v>
      </c>
      <c r="Q54" s="4"/>
      <c r="R54" s="4"/>
      <c r="S54" s="4"/>
      <c r="T54" s="4"/>
      <c r="U54" s="4"/>
      <c r="V54" s="4"/>
      <c r="W54" s="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</row>
    <row r="55" spans="1:1022" ht="15" customHeight="1" x14ac:dyDescent="0.2">
      <c r="A55" s="3">
        <v>2</v>
      </c>
      <c r="B55" s="8" t="s">
        <v>50</v>
      </c>
      <c r="C55" s="3">
        <v>25</v>
      </c>
      <c r="D55" s="3">
        <v>30</v>
      </c>
      <c r="E55" s="23" t="s">
        <v>16</v>
      </c>
      <c r="F55" s="23" t="s">
        <v>16</v>
      </c>
      <c r="G55" s="3">
        <v>16</v>
      </c>
      <c r="H55" s="3" t="s">
        <v>11</v>
      </c>
      <c r="I55" s="3" t="s">
        <v>11</v>
      </c>
      <c r="J55" s="3">
        <v>25</v>
      </c>
      <c r="K55" s="3">
        <v>25</v>
      </c>
      <c r="L55" s="3">
        <v>30</v>
      </c>
      <c r="M55" s="3">
        <v>21</v>
      </c>
      <c r="N55" s="3" t="s">
        <v>16</v>
      </c>
      <c r="O55" s="3">
        <f t="shared" si="3"/>
        <v>172</v>
      </c>
      <c r="P55" s="1">
        <v>172</v>
      </c>
      <c r="Q55" s="4"/>
      <c r="R55" s="4"/>
      <c r="S55" s="4"/>
      <c r="T55" s="4"/>
      <c r="U55" s="4"/>
      <c r="V55" s="4"/>
      <c r="W55" s="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</row>
    <row r="56" spans="1:1022" ht="15" customHeight="1" x14ac:dyDescent="0.2">
      <c r="A56" s="3">
        <v>3</v>
      </c>
      <c r="B56" s="7" t="s">
        <v>51</v>
      </c>
      <c r="C56" s="44">
        <v>21</v>
      </c>
      <c r="D56" s="44">
        <v>21</v>
      </c>
      <c r="E56" s="3" t="s">
        <v>11</v>
      </c>
      <c r="F56" s="3">
        <v>25</v>
      </c>
      <c r="G56" s="23" t="s">
        <v>16</v>
      </c>
      <c r="H56" s="3">
        <v>18</v>
      </c>
      <c r="I56" s="3">
        <v>25</v>
      </c>
      <c r="J56" s="3">
        <v>16</v>
      </c>
      <c r="K56" s="3">
        <v>15</v>
      </c>
      <c r="L56" s="3" t="s">
        <v>98</v>
      </c>
      <c r="M56" s="3" t="s">
        <v>11</v>
      </c>
      <c r="N56" s="23" t="s">
        <v>16</v>
      </c>
      <c r="O56" s="3">
        <f t="shared" si="3"/>
        <v>141</v>
      </c>
      <c r="P56" s="1">
        <f>C56+D56+F56+H56+I56+J56+K56</f>
        <v>141</v>
      </c>
      <c r="Q56" s="4"/>
      <c r="R56" s="4"/>
      <c r="S56" s="4"/>
      <c r="T56" s="4"/>
      <c r="U56" s="4"/>
      <c r="V56" s="4"/>
      <c r="W56" s="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</row>
    <row r="57" spans="1:1022" ht="15" customHeight="1" x14ac:dyDescent="0.2">
      <c r="A57" s="3">
        <v>4</v>
      </c>
      <c r="B57" s="8" t="s">
        <v>52</v>
      </c>
      <c r="C57" s="23" t="s">
        <v>16</v>
      </c>
      <c r="D57" s="23" t="s">
        <v>16</v>
      </c>
      <c r="E57" s="3">
        <v>21</v>
      </c>
      <c r="F57" s="3" t="s">
        <v>11</v>
      </c>
      <c r="G57" s="3">
        <v>21</v>
      </c>
      <c r="H57" s="3">
        <v>21</v>
      </c>
      <c r="I57" s="3" t="s">
        <v>16</v>
      </c>
      <c r="J57" s="3">
        <v>18</v>
      </c>
      <c r="K57" s="3">
        <v>21</v>
      </c>
      <c r="L57" s="3" t="s">
        <v>11</v>
      </c>
      <c r="M57" s="3" t="s">
        <v>16</v>
      </c>
      <c r="N57" s="3" t="s">
        <v>16</v>
      </c>
      <c r="O57" s="3">
        <f t="shared" si="3"/>
        <v>102</v>
      </c>
      <c r="P57" s="1">
        <v>102</v>
      </c>
      <c r="Q57" s="4"/>
      <c r="R57" s="4"/>
      <c r="S57" s="4"/>
      <c r="T57" s="4"/>
      <c r="U57" s="4"/>
      <c r="V57" s="4"/>
      <c r="W57" s="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</row>
    <row r="58" spans="1:1022" ht="15" customHeight="1" x14ac:dyDescent="0.2">
      <c r="A58" s="3">
        <v>5</v>
      </c>
      <c r="B58" s="8" t="s">
        <v>54</v>
      </c>
      <c r="C58" s="3">
        <v>18</v>
      </c>
      <c r="D58" s="3">
        <v>25</v>
      </c>
      <c r="E58" s="3">
        <v>16</v>
      </c>
      <c r="F58" s="3" t="s">
        <v>16</v>
      </c>
      <c r="G58" s="3" t="s">
        <v>11</v>
      </c>
      <c r="H58" s="3">
        <v>15</v>
      </c>
      <c r="I58" s="3" t="s">
        <v>16</v>
      </c>
      <c r="J58" s="3" t="s">
        <v>16</v>
      </c>
      <c r="K58" s="3" t="s">
        <v>16</v>
      </c>
      <c r="L58" s="3" t="s">
        <v>18</v>
      </c>
      <c r="M58" s="3">
        <v>18</v>
      </c>
      <c r="N58" s="3" t="s">
        <v>11</v>
      </c>
      <c r="O58" s="3">
        <f t="shared" si="3"/>
        <v>92</v>
      </c>
      <c r="P58" s="1">
        <v>92</v>
      </c>
      <c r="Q58" s="4"/>
      <c r="R58" s="4"/>
      <c r="S58" s="4"/>
      <c r="T58" s="4"/>
      <c r="U58" s="4"/>
      <c r="V58" s="4"/>
      <c r="W58" s="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</row>
    <row r="59" spans="1:1022" ht="15" customHeight="1" x14ac:dyDescent="0.2">
      <c r="A59" s="3">
        <v>6</v>
      </c>
      <c r="B59" s="7" t="s">
        <v>53</v>
      </c>
      <c r="C59" s="3" t="s">
        <v>16</v>
      </c>
      <c r="D59" s="3" t="s">
        <v>16</v>
      </c>
      <c r="E59" s="3" t="s">
        <v>98</v>
      </c>
      <c r="F59" s="3" t="s">
        <v>11</v>
      </c>
      <c r="G59" s="3">
        <v>25</v>
      </c>
      <c r="H59" s="3">
        <v>25</v>
      </c>
      <c r="I59" s="3" t="s">
        <v>16</v>
      </c>
      <c r="J59" s="3">
        <v>21</v>
      </c>
      <c r="K59" s="3">
        <v>18</v>
      </c>
      <c r="L59" s="3" t="s">
        <v>11</v>
      </c>
      <c r="M59" s="3" t="s">
        <v>16</v>
      </c>
      <c r="N59" s="3" t="s">
        <v>16</v>
      </c>
      <c r="O59" s="3">
        <f t="shared" si="3"/>
        <v>89</v>
      </c>
      <c r="P59" s="1">
        <v>89</v>
      </c>
      <c r="Q59" s="4"/>
      <c r="R59" s="4"/>
      <c r="S59" s="4"/>
      <c r="T59" s="4"/>
      <c r="U59" s="4"/>
      <c r="V59" s="4"/>
      <c r="W59" s="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</row>
    <row r="60" spans="1:1022" ht="15" customHeight="1" x14ac:dyDescent="0.2">
      <c r="A60" s="3">
        <v>7</v>
      </c>
      <c r="B60" s="10" t="s">
        <v>103</v>
      </c>
      <c r="C60" s="21">
        <v>30</v>
      </c>
      <c r="D60" s="21" t="s">
        <v>16</v>
      </c>
      <c r="E60" s="21" t="s">
        <v>11</v>
      </c>
      <c r="F60" s="21">
        <v>30</v>
      </c>
      <c r="G60" s="21" t="s">
        <v>16</v>
      </c>
      <c r="H60" s="21" t="s">
        <v>16</v>
      </c>
      <c r="I60" s="21" t="s">
        <v>16</v>
      </c>
      <c r="J60" s="21" t="s">
        <v>16</v>
      </c>
      <c r="K60" s="21" t="s">
        <v>16</v>
      </c>
      <c r="L60" s="21" t="s">
        <v>16</v>
      </c>
      <c r="M60" s="21" t="s">
        <v>11</v>
      </c>
      <c r="N60" s="21" t="s">
        <v>16</v>
      </c>
      <c r="O60" s="21">
        <f t="shared" si="3"/>
        <v>60</v>
      </c>
      <c r="P60" s="1">
        <v>60</v>
      </c>
      <c r="Q60" s="4"/>
      <c r="R60" s="4"/>
      <c r="S60" s="4"/>
      <c r="T60" s="4"/>
      <c r="U60" s="4"/>
      <c r="V60" s="4"/>
      <c r="W60" s="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</row>
    <row r="61" spans="1:1022" ht="15" customHeight="1" x14ac:dyDescent="0.2">
      <c r="A61" s="3">
        <v>8</v>
      </c>
      <c r="B61" s="7" t="s">
        <v>56</v>
      </c>
      <c r="C61" s="3" t="s">
        <v>11</v>
      </c>
      <c r="D61" s="3" t="s">
        <v>11</v>
      </c>
      <c r="E61" s="3">
        <v>15</v>
      </c>
      <c r="F61" s="3" t="s">
        <v>16</v>
      </c>
      <c r="G61" s="3" t="s">
        <v>16</v>
      </c>
      <c r="H61" s="3" t="s">
        <v>16</v>
      </c>
      <c r="I61" s="3" t="s">
        <v>16</v>
      </c>
      <c r="J61" s="3" t="s">
        <v>16</v>
      </c>
      <c r="K61" s="3" t="s">
        <v>16</v>
      </c>
      <c r="L61" s="3" t="s">
        <v>16</v>
      </c>
      <c r="M61" s="3">
        <v>25</v>
      </c>
      <c r="N61" s="3" t="s">
        <v>16</v>
      </c>
      <c r="O61" s="3">
        <f t="shared" si="3"/>
        <v>40</v>
      </c>
      <c r="P61" s="1">
        <v>40</v>
      </c>
      <c r="Q61" s="4"/>
      <c r="R61" s="4"/>
      <c r="S61" s="4"/>
      <c r="T61" s="4"/>
      <c r="U61" s="4"/>
      <c r="V61" s="4"/>
      <c r="W61" s="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</row>
    <row r="62" spans="1:1022" ht="15" customHeight="1" x14ac:dyDescent="0.2">
      <c r="A62" s="3">
        <v>9</v>
      </c>
      <c r="B62" s="10" t="s">
        <v>55</v>
      </c>
      <c r="C62" s="3" t="s">
        <v>16</v>
      </c>
      <c r="D62" s="3" t="s">
        <v>16</v>
      </c>
      <c r="E62" s="3">
        <v>18</v>
      </c>
      <c r="F62" s="3" t="s">
        <v>16</v>
      </c>
      <c r="G62" s="3">
        <v>18</v>
      </c>
      <c r="H62" s="3" t="s">
        <v>16</v>
      </c>
      <c r="I62" s="3" t="s">
        <v>16</v>
      </c>
      <c r="J62" s="3" t="s">
        <v>11</v>
      </c>
      <c r="K62" s="3" t="s">
        <v>11</v>
      </c>
      <c r="L62" s="3" t="s">
        <v>16</v>
      </c>
      <c r="M62" s="3" t="s">
        <v>16</v>
      </c>
      <c r="N62" s="3" t="s">
        <v>16</v>
      </c>
      <c r="O62" s="3">
        <f t="shared" si="3"/>
        <v>36</v>
      </c>
      <c r="P62" s="1">
        <v>36</v>
      </c>
      <c r="Q62" s="4"/>
      <c r="R62" s="4"/>
      <c r="S62" s="4"/>
      <c r="T62" s="4"/>
      <c r="U62" s="4"/>
      <c r="V62" s="4"/>
      <c r="W62" s="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</row>
    <row r="63" spans="1:1022" ht="15" customHeight="1" x14ac:dyDescent="0.2">
      <c r="A63" s="3"/>
      <c r="B63" s="9" t="s">
        <v>57</v>
      </c>
      <c r="C63" s="3" t="s">
        <v>16</v>
      </c>
      <c r="D63" s="3" t="s">
        <v>16</v>
      </c>
      <c r="E63" s="3" t="s">
        <v>16</v>
      </c>
      <c r="F63" s="3" t="s">
        <v>16</v>
      </c>
      <c r="G63" s="3" t="s">
        <v>16</v>
      </c>
      <c r="H63" s="3" t="s">
        <v>33</v>
      </c>
      <c r="I63" s="3" t="s">
        <v>16</v>
      </c>
      <c r="J63" s="3" t="s">
        <v>16</v>
      </c>
      <c r="K63" s="3" t="s">
        <v>16</v>
      </c>
      <c r="L63" s="3" t="s">
        <v>11</v>
      </c>
      <c r="M63" s="3" t="s">
        <v>16</v>
      </c>
      <c r="N63" s="3" t="s">
        <v>16</v>
      </c>
      <c r="O63" s="3">
        <f t="shared" si="3"/>
        <v>0</v>
      </c>
      <c r="P63" s="1">
        <v>0</v>
      </c>
      <c r="Q63" s="4"/>
      <c r="R63" s="4"/>
      <c r="S63" s="4"/>
      <c r="T63" s="4"/>
      <c r="U63" s="4"/>
      <c r="V63" s="4"/>
      <c r="W63" s="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</row>
    <row r="64" spans="1:1022" ht="15" customHeight="1" x14ac:dyDescent="0.2">
      <c r="A64" s="36"/>
      <c r="B64" s="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/>
      <c r="R64" s="4"/>
      <c r="S64" s="4"/>
      <c r="T64" s="4"/>
      <c r="U64" s="4"/>
      <c r="V64" s="4"/>
      <c r="W64" s="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</row>
    <row r="65" spans="1:1022" ht="15" customHeight="1" x14ac:dyDescent="0.2">
      <c r="A65" s="36"/>
      <c r="B65" s="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/>
      <c r="R65" s="4"/>
      <c r="S65" s="4"/>
      <c r="T65" s="4"/>
      <c r="U65" s="4"/>
      <c r="V65" s="4"/>
      <c r="W65" s="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</row>
    <row r="66" spans="1:1022" ht="15" customHeight="1" x14ac:dyDescent="0.2">
      <c r="A66" s="39" t="s">
        <v>1</v>
      </c>
      <c r="B66" s="18" t="s">
        <v>58</v>
      </c>
      <c r="C66" s="29" t="s">
        <v>3</v>
      </c>
      <c r="D66" s="29" t="s">
        <v>3</v>
      </c>
      <c r="E66" s="29" t="s">
        <v>4</v>
      </c>
      <c r="F66" s="29" t="s">
        <v>5</v>
      </c>
      <c r="G66" s="29" t="s">
        <v>6</v>
      </c>
      <c r="H66" s="29" t="s">
        <v>7</v>
      </c>
      <c r="I66" s="29" t="s">
        <v>7</v>
      </c>
      <c r="J66" s="29" t="s">
        <v>8</v>
      </c>
      <c r="K66" s="29" t="s">
        <v>8</v>
      </c>
      <c r="L66" s="29" t="s">
        <v>5</v>
      </c>
      <c r="M66" s="29" t="s">
        <v>4</v>
      </c>
      <c r="N66" s="29" t="s">
        <v>6</v>
      </c>
      <c r="O66" s="30" t="s">
        <v>9</v>
      </c>
      <c r="P66" s="22" t="s">
        <v>105</v>
      </c>
      <c r="Q66" s="4"/>
      <c r="R66" s="4"/>
      <c r="S66" s="4"/>
      <c r="T66" s="4"/>
      <c r="U66" s="4"/>
      <c r="V66" s="4"/>
      <c r="W66" s="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</row>
    <row r="67" spans="1:1022" ht="15" customHeight="1" x14ac:dyDescent="0.2">
      <c r="A67" s="26">
        <v>1</v>
      </c>
      <c r="B67" s="24" t="s">
        <v>60</v>
      </c>
      <c r="C67" s="25" t="s">
        <v>18</v>
      </c>
      <c r="D67" s="25" t="s">
        <v>16</v>
      </c>
      <c r="E67" s="26">
        <v>21</v>
      </c>
      <c r="F67" s="26" t="s">
        <v>11</v>
      </c>
      <c r="G67" s="26">
        <v>25</v>
      </c>
      <c r="H67" s="26">
        <v>30</v>
      </c>
      <c r="I67" s="26">
        <v>25</v>
      </c>
      <c r="J67" s="26">
        <v>30</v>
      </c>
      <c r="K67" s="26">
        <v>30</v>
      </c>
      <c r="L67" s="26" t="s">
        <v>11</v>
      </c>
      <c r="M67" s="26">
        <v>30</v>
      </c>
      <c r="N67" s="26">
        <v>30</v>
      </c>
      <c r="O67" s="26">
        <f t="shared" ref="O67:O78" si="4">SUM(C67:N67)</f>
        <v>221</v>
      </c>
      <c r="P67" s="27">
        <v>221</v>
      </c>
      <c r="Q67" s="4"/>
      <c r="R67" s="4"/>
      <c r="S67" s="4"/>
      <c r="T67" s="4"/>
      <c r="U67" s="4"/>
      <c r="V67" s="4"/>
      <c r="W67" s="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</row>
    <row r="68" spans="1:1022" ht="15" customHeight="1" x14ac:dyDescent="0.2">
      <c r="A68" s="26">
        <v>2</v>
      </c>
      <c r="B68" s="28" t="s">
        <v>59</v>
      </c>
      <c r="C68" s="26">
        <v>25</v>
      </c>
      <c r="D68" s="26">
        <v>30</v>
      </c>
      <c r="E68" s="26">
        <v>25</v>
      </c>
      <c r="F68" s="26">
        <v>25</v>
      </c>
      <c r="G68" s="26" t="s">
        <v>11</v>
      </c>
      <c r="H68" s="25">
        <v>21</v>
      </c>
      <c r="I68" s="25">
        <v>18</v>
      </c>
      <c r="J68" s="26">
        <v>25</v>
      </c>
      <c r="K68" s="26">
        <v>25</v>
      </c>
      <c r="L68" s="26">
        <v>25</v>
      </c>
      <c r="M68" s="26">
        <v>21</v>
      </c>
      <c r="N68" s="26" t="s">
        <v>11</v>
      </c>
      <c r="O68" s="26">
        <f t="shared" si="4"/>
        <v>240</v>
      </c>
      <c r="P68" s="27">
        <f>O68-H68-I68</f>
        <v>201</v>
      </c>
      <c r="Q68" s="4"/>
      <c r="R68" s="4"/>
      <c r="S68" s="4"/>
      <c r="T68" s="4"/>
      <c r="U68" s="4"/>
      <c r="V68" s="4"/>
      <c r="W68" s="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</row>
    <row r="69" spans="1:1022" ht="15" customHeight="1" x14ac:dyDescent="0.2">
      <c r="A69" s="26">
        <v>3</v>
      </c>
      <c r="B69" s="11" t="s">
        <v>61</v>
      </c>
      <c r="C69" s="26">
        <v>30</v>
      </c>
      <c r="D69" s="26">
        <v>25</v>
      </c>
      <c r="E69" s="26" t="s">
        <v>16</v>
      </c>
      <c r="F69" s="26" t="s">
        <v>16</v>
      </c>
      <c r="G69" s="26">
        <v>30</v>
      </c>
      <c r="H69" s="26" t="s">
        <v>16</v>
      </c>
      <c r="I69" s="26">
        <v>30</v>
      </c>
      <c r="J69" s="25" t="s">
        <v>18</v>
      </c>
      <c r="K69" s="25" t="s">
        <v>18</v>
      </c>
      <c r="L69" s="26" t="s">
        <v>11</v>
      </c>
      <c r="M69" s="26">
        <v>25</v>
      </c>
      <c r="N69" s="26">
        <v>25</v>
      </c>
      <c r="O69" s="26">
        <f t="shared" si="4"/>
        <v>165</v>
      </c>
      <c r="P69" s="27">
        <v>165</v>
      </c>
      <c r="Q69" s="4"/>
      <c r="R69" s="4"/>
      <c r="S69" s="4"/>
      <c r="T69" s="4"/>
      <c r="U69" s="4"/>
      <c r="V69" s="4"/>
      <c r="W69" s="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</row>
    <row r="70" spans="1:1022" ht="15" customHeight="1" x14ac:dyDescent="0.2">
      <c r="A70" s="26">
        <v>4</v>
      </c>
      <c r="B70" s="28" t="s">
        <v>62</v>
      </c>
      <c r="C70" s="26" t="s">
        <v>16</v>
      </c>
      <c r="D70" s="26" t="s">
        <v>16</v>
      </c>
      <c r="E70" s="26" t="s">
        <v>11</v>
      </c>
      <c r="F70" s="26">
        <v>30</v>
      </c>
      <c r="G70" s="26">
        <v>21</v>
      </c>
      <c r="H70" s="26">
        <v>18</v>
      </c>
      <c r="I70" s="26">
        <v>21</v>
      </c>
      <c r="J70" s="26">
        <v>21</v>
      </c>
      <c r="K70" s="25" t="s">
        <v>16</v>
      </c>
      <c r="L70" s="25" t="s">
        <v>18</v>
      </c>
      <c r="M70" s="26" t="s">
        <v>11</v>
      </c>
      <c r="N70" s="26">
        <v>21</v>
      </c>
      <c r="O70" s="26">
        <f t="shared" si="4"/>
        <v>132</v>
      </c>
      <c r="P70" s="27">
        <v>132</v>
      </c>
      <c r="Q70" s="4"/>
      <c r="R70" s="4"/>
      <c r="S70" s="4"/>
      <c r="T70" s="4"/>
      <c r="U70" s="4"/>
      <c r="V70" s="4"/>
      <c r="W70" s="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</row>
    <row r="71" spans="1:1022" ht="15" customHeight="1" x14ac:dyDescent="0.2">
      <c r="A71" s="26">
        <v>5</v>
      </c>
      <c r="B71" s="28" t="s">
        <v>51</v>
      </c>
      <c r="C71" s="26" t="s">
        <v>94</v>
      </c>
      <c r="D71" s="26" t="s">
        <v>94</v>
      </c>
      <c r="E71" s="26" t="s">
        <v>11</v>
      </c>
      <c r="F71" s="26" t="s">
        <v>94</v>
      </c>
      <c r="G71" s="26" t="s">
        <v>16</v>
      </c>
      <c r="H71" s="26" t="s">
        <v>94</v>
      </c>
      <c r="I71" s="26" t="s">
        <v>94</v>
      </c>
      <c r="J71" s="26" t="s">
        <v>94</v>
      </c>
      <c r="K71" s="26" t="s">
        <v>94</v>
      </c>
      <c r="L71" s="26">
        <v>30</v>
      </c>
      <c r="M71" s="26" t="s">
        <v>11</v>
      </c>
      <c r="N71" s="26" t="s">
        <v>16</v>
      </c>
      <c r="O71" s="26">
        <f t="shared" si="4"/>
        <v>30</v>
      </c>
      <c r="P71" s="27">
        <v>30</v>
      </c>
      <c r="Q71" s="4"/>
      <c r="R71" s="4"/>
      <c r="S71" s="4"/>
      <c r="T71" s="4"/>
      <c r="U71" s="4"/>
      <c r="V71" s="4"/>
      <c r="W71" s="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</row>
    <row r="72" spans="1:1022" ht="15" customHeight="1" x14ac:dyDescent="0.2">
      <c r="A72" s="26">
        <v>6</v>
      </c>
      <c r="B72" s="28" t="s">
        <v>64</v>
      </c>
      <c r="C72" s="26" t="s">
        <v>11</v>
      </c>
      <c r="D72" s="26" t="s">
        <v>11</v>
      </c>
      <c r="E72" s="26" t="s">
        <v>16</v>
      </c>
      <c r="F72" s="26">
        <v>21</v>
      </c>
      <c r="G72" s="26">
        <v>18</v>
      </c>
      <c r="H72" s="26" t="s">
        <v>11</v>
      </c>
      <c r="I72" s="26" t="s">
        <v>11</v>
      </c>
      <c r="J72" s="26" t="s">
        <v>97</v>
      </c>
      <c r="K72" s="26" t="s">
        <v>97</v>
      </c>
      <c r="L72" s="26" t="s">
        <v>97</v>
      </c>
      <c r="M72" s="26" t="s">
        <v>97</v>
      </c>
      <c r="N72" s="26" t="s">
        <v>97</v>
      </c>
      <c r="O72" s="26">
        <f t="shared" si="4"/>
        <v>39</v>
      </c>
      <c r="P72" s="27">
        <v>39</v>
      </c>
      <c r="Q72" s="4"/>
      <c r="R72" s="4"/>
      <c r="S72" s="4"/>
      <c r="T72" s="4"/>
      <c r="U72" s="4"/>
      <c r="V72" s="4"/>
      <c r="W72" s="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</row>
    <row r="73" spans="1:1022" ht="15" customHeight="1" x14ac:dyDescent="0.2">
      <c r="A73" s="26">
        <v>7</v>
      </c>
      <c r="B73" s="28" t="s">
        <v>53</v>
      </c>
      <c r="C73" s="26" t="s">
        <v>16</v>
      </c>
      <c r="D73" s="26" t="s">
        <v>16</v>
      </c>
      <c r="E73" s="26">
        <v>30</v>
      </c>
      <c r="F73" s="26" t="s">
        <v>11</v>
      </c>
      <c r="G73" s="26" t="s">
        <v>94</v>
      </c>
      <c r="H73" s="26" t="s">
        <v>94</v>
      </c>
      <c r="I73" s="26" t="s">
        <v>16</v>
      </c>
      <c r="J73" s="26" t="s">
        <v>94</v>
      </c>
      <c r="K73" s="26" t="s">
        <v>94</v>
      </c>
      <c r="L73" s="26" t="s">
        <v>11</v>
      </c>
      <c r="M73" s="26" t="s">
        <v>16</v>
      </c>
      <c r="N73" s="26" t="s">
        <v>16</v>
      </c>
      <c r="O73" s="26">
        <f t="shared" si="4"/>
        <v>30</v>
      </c>
      <c r="P73" s="27">
        <v>30</v>
      </c>
      <c r="Q73" s="4"/>
      <c r="R73" s="4"/>
      <c r="S73" s="4"/>
      <c r="T73" s="4"/>
      <c r="U73" s="4"/>
      <c r="V73" s="4"/>
      <c r="W73" s="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</row>
    <row r="74" spans="1:1022" ht="15" customHeight="1" x14ac:dyDescent="0.2">
      <c r="A74" s="26">
        <v>8</v>
      </c>
      <c r="B74" s="28" t="s">
        <v>65</v>
      </c>
      <c r="C74" s="26" t="s">
        <v>11</v>
      </c>
      <c r="D74" s="26" t="s">
        <v>11</v>
      </c>
      <c r="E74" s="26" t="s">
        <v>16</v>
      </c>
      <c r="F74" s="26" t="s">
        <v>16</v>
      </c>
      <c r="G74" s="26" t="s">
        <v>16</v>
      </c>
      <c r="H74" s="26">
        <v>25</v>
      </c>
      <c r="I74" s="26" t="s">
        <v>16</v>
      </c>
      <c r="J74" s="26" t="s">
        <v>16</v>
      </c>
      <c r="K74" s="26" t="s">
        <v>16</v>
      </c>
      <c r="L74" s="26" t="s">
        <v>16</v>
      </c>
      <c r="M74" s="26" t="s">
        <v>16</v>
      </c>
      <c r="N74" s="26" t="s">
        <v>16</v>
      </c>
      <c r="O74" s="26">
        <f t="shared" si="4"/>
        <v>25</v>
      </c>
      <c r="P74" s="27">
        <v>25</v>
      </c>
      <c r="Q74" s="4"/>
      <c r="R74" s="4"/>
      <c r="S74" s="4"/>
      <c r="T74" s="4"/>
      <c r="U74" s="4"/>
      <c r="V74" s="4"/>
      <c r="W74" s="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</row>
    <row r="75" spans="1:1022" ht="15" customHeight="1" x14ac:dyDescent="0.2">
      <c r="A75" s="26" t="s">
        <v>106</v>
      </c>
      <c r="B75" s="28" t="s">
        <v>66</v>
      </c>
      <c r="C75" s="26" t="s">
        <v>16</v>
      </c>
      <c r="D75" s="26" t="s">
        <v>16</v>
      </c>
      <c r="E75" s="26" t="s">
        <v>16</v>
      </c>
      <c r="F75" s="26" t="s">
        <v>16</v>
      </c>
      <c r="G75" s="26" t="s">
        <v>16</v>
      </c>
      <c r="H75" s="26" t="s">
        <v>11</v>
      </c>
      <c r="I75" s="26" t="s">
        <v>11</v>
      </c>
      <c r="J75" s="26" t="s">
        <v>16</v>
      </c>
      <c r="K75" s="26" t="s">
        <v>16</v>
      </c>
      <c r="L75" s="26" t="s">
        <v>16</v>
      </c>
      <c r="M75" s="26" t="s">
        <v>16</v>
      </c>
      <c r="N75" s="26" t="s">
        <v>16</v>
      </c>
      <c r="O75" s="26">
        <f t="shared" si="4"/>
        <v>0</v>
      </c>
      <c r="P75" s="27">
        <v>0</v>
      </c>
      <c r="Q75" s="4"/>
      <c r="R75" s="4"/>
      <c r="S75" s="4"/>
      <c r="T75" s="4"/>
      <c r="U75" s="4"/>
      <c r="V75" s="4"/>
      <c r="W75" s="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</row>
    <row r="76" spans="1:1022" ht="15" customHeight="1" x14ac:dyDescent="0.2">
      <c r="A76" s="26"/>
      <c r="B76" s="24" t="s">
        <v>67</v>
      </c>
      <c r="C76" s="26" t="s">
        <v>16</v>
      </c>
      <c r="D76" s="26" t="s">
        <v>16</v>
      </c>
      <c r="E76" s="26" t="s">
        <v>16</v>
      </c>
      <c r="F76" s="26" t="s">
        <v>18</v>
      </c>
      <c r="G76" s="26" t="s">
        <v>16</v>
      </c>
      <c r="H76" s="26" t="s">
        <v>16</v>
      </c>
      <c r="I76" s="26" t="s">
        <v>16</v>
      </c>
      <c r="J76" s="26" t="s">
        <v>18</v>
      </c>
      <c r="K76" s="26" t="s">
        <v>97</v>
      </c>
      <c r="L76" s="26" t="s">
        <v>18</v>
      </c>
      <c r="M76" s="26" t="s">
        <v>11</v>
      </c>
      <c r="N76" s="26" t="s">
        <v>18</v>
      </c>
      <c r="O76" s="26">
        <f t="shared" si="4"/>
        <v>0</v>
      </c>
      <c r="P76" s="27">
        <v>0</v>
      </c>
      <c r="Q76" s="4"/>
      <c r="R76" s="4"/>
      <c r="S76" s="4"/>
      <c r="T76" s="4"/>
      <c r="U76" s="4"/>
      <c r="V76" s="4"/>
      <c r="W76" s="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</row>
    <row r="77" spans="1:1022" ht="15" customHeight="1" x14ac:dyDescent="0.2">
      <c r="A77" s="26"/>
      <c r="B77" s="28" t="s">
        <v>68</v>
      </c>
      <c r="C77" s="26" t="s">
        <v>16</v>
      </c>
      <c r="D77" s="26" t="s">
        <v>16</v>
      </c>
      <c r="E77" s="26" t="s">
        <v>16</v>
      </c>
      <c r="F77" s="26" t="s">
        <v>16</v>
      </c>
      <c r="G77" s="26" t="s">
        <v>16</v>
      </c>
      <c r="H77" s="26" t="s">
        <v>16</v>
      </c>
      <c r="I77" s="26" t="s">
        <v>16</v>
      </c>
      <c r="J77" s="26" t="s">
        <v>16</v>
      </c>
      <c r="K77" s="26" t="s">
        <v>16</v>
      </c>
      <c r="L77" s="26" t="s">
        <v>16</v>
      </c>
      <c r="M77" s="26" t="s">
        <v>16</v>
      </c>
      <c r="N77" s="26" t="s">
        <v>16</v>
      </c>
      <c r="O77" s="26">
        <f t="shared" si="4"/>
        <v>0</v>
      </c>
      <c r="P77" s="27">
        <v>0</v>
      </c>
      <c r="Q77" s="4"/>
      <c r="R77" s="4"/>
      <c r="S77" s="4"/>
      <c r="T77" s="4"/>
      <c r="U77" s="4"/>
      <c r="V77" s="4"/>
      <c r="W77" s="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</row>
    <row r="78" spans="1:1022" ht="15" customHeight="1" x14ac:dyDescent="0.2">
      <c r="A78" s="26"/>
      <c r="B78" s="28" t="s">
        <v>69</v>
      </c>
      <c r="C78" s="26" t="s">
        <v>16</v>
      </c>
      <c r="D78" s="26" t="s">
        <v>16</v>
      </c>
      <c r="E78" s="26" t="s">
        <v>16</v>
      </c>
      <c r="F78" s="26" t="s">
        <v>16</v>
      </c>
      <c r="G78" s="26" t="s">
        <v>16</v>
      </c>
      <c r="H78" s="26" t="s">
        <v>11</v>
      </c>
      <c r="I78" s="26" t="s">
        <v>11</v>
      </c>
      <c r="J78" s="26" t="s">
        <v>16</v>
      </c>
      <c r="K78" s="26" t="s">
        <v>16</v>
      </c>
      <c r="L78" s="26" t="s">
        <v>16</v>
      </c>
      <c r="M78" s="26" t="s">
        <v>16</v>
      </c>
      <c r="N78" s="26" t="s">
        <v>16</v>
      </c>
      <c r="O78" s="26">
        <f t="shared" si="4"/>
        <v>0</v>
      </c>
      <c r="P78" s="27">
        <v>0</v>
      </c>
      <c r="Q78" s="4"/>
      <c r="R78" s="4"/>
      <c r="S78" s="4"/>
      <c r="T78" s="4"/>
      <c r="U78" s="4"/>
      <c r="V78" s="4"/>
      <c r="W78" s="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</row>
    <row r="79" spans="1:1022" ht="15" customHeight="1" x14ac:dyDescent="0.2">
      <c r="A79" s="6"/>
      <c r="B79" s="16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4"/>
      <c r="Q79" s="4"/>
      <c r="R79" s="4"/>
      <c r="S79" s="4"/>
      <c r="T79" s="4"/>
      <c r="U79" s="4"/>
      <c r="V79" s="4"/>
      <c r="W79" s="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</row>
    <row r="80" spans="1:1022" ht="15" customHeight="1" x14ac:dyDescent="0.2">
      <c r="A80" s="39" t="s">
        <v>1</v>
      </c>
      <c r="B80" s="18" t="s">
        <v>70</v>
      </c>
      <c r="C80" s="29" t="s">
        <v>3</v>
      </c>
      <c r="D80" s="29" t="s">
        <v>3</v>
      </c>
      <c r="E80" s="29" t="s">
        <v>4</v>
      </c>
      <c r="F80" s="29" t="s">
        <v>5</v>
      </c>
      <c r="G80" s="29" t="s">
        <v>6</v>
      </c>
      <c r="H80" s="29" t="s">
        <v>7</v>
      </c>
      <c r="I80" s="29" t="s">
        <v>7</v>
      </c>
      <c r="J80" s="29" t="s">
        <v>8</v>
      </c>
      <c r="K80" s="29" t="s">
        <v>8</v>
      </c>
      <c r="L80" s="29" t="s">
        <v>5</v>
      </c>
      <c r="M80" s="29" t="s">
        <v>4</v>
      </c>
      <c r="N80" s="29" t="s">
        <v>6</v>
      </c>
      <c r="O80" s="30" t="s">
        <v>9</v>
      </c>
      <c r="P80" s="22" t="s">
        <v>105</v>
      </c>
      <c r="Q80" s="4"/>
      <c r="R80" s="4"/>
      <c r="S80" s="4"/>
      <c r="T80" s="4"/>
      <c r="U80" s="4"/>
      <c r="V80" s="4"/>
      <c r="W80" s="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</row>
    <row r="81" spans="1:1022" ht="15" customHeight="1" x14ac:dyDescent="0.2">
      <c r="A81" s="3">
        <v>1</v>
      </c>
      <c r="B81" s="8" t="s">
        <v>71</v>
      </c>
      <c r="C81" s="3">
        <v>25</v>
      </c>
      <c r="D81" s="3">
        <v>25</v>
      </c>
      <c r="E81" s="3">
        <v>30</v>
      </c>
      <c r="F81" s="3">
        <v>30</v>
      </c>
      <c r="G81" s="3">
        <v>30</v>
      </c>
      <c r="H81" s="3">
        <v>30</v>
      </c>
      <c r="I81" s="3">
        <v>25</v>
      </c>
      <c r="J81" s="3" t="s">
        <v>11</v>
      </c>
      <c r="K81" s="3" t="s">
        <v>11</v>
      </c>
      <c r="L81" s="3">
        <v>21</v>
      </c>
      <c r="M81" s="23">
        <v>21</v>
      </c>
      <c r="N81" s="23" t="s">
        <v>16</v>
      </c>
      <c r="O81" s="3">
        <f t="shared" ref="O81:O97" si="5">SUM(C81:N81)</f>
        <v>237</v>
      </c>
      <c r="P81" s="4">
        <f>O81-M81</f>
        <v>216</v>
      </c>
      <c r="Q81" s="4"/>
      <c r="R81" s="4"/>
      <c r="S81" s="4"/>
      <c r="T81" s="4"/>
      <c r="U81" s="4"/>
      <c r="V81" s="4"/>
      <c r="W81" s="4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</row>
    <row r="82" spans="1:1022" ht="15" customHeight="1" x14ac:dyDescent="0.2">
      <c r="A82" s="3">
        <v>2</v>
      </c>
      <c r="B82" s="7" t="s">
        <v>63</v>
      </c>
      <c r="C82" s="23" t="s">
        <v>16</v>
      </c>
      <c r="D82" s="23" t="s">
        <v>16</v>
      </c>
      <c r="E82" s="3" t="s">
        <v>16</v>
      </c>
      <c r="F82" s="3">
        <v>25</v>
      </c>
      <c r="G82" s="3" t="s">
        <v>11</v>
      </c>
      <c r="H82" s="3">
        <v>25</v>
      </c>
      <c r="I82" s="3" t="s">
        <v>16</v>
      </c>
      <c r="J82" s="3">
        <v>30</v>
      </c>
      <c r="K82" s="3">
        <v>30</v>
      </c>
      <c r="L82" s="3">
        <v>30</v>
      </c>
      <c r="M82" s="3">
        <v>30</v>
      </c>
      <c r="N82" s="3" t="s">
        <v>11</v>
      </c>
      <c r="O82" s="3">
        <f t="shared" si="5"/>
        <v>170</v>
      </c>
      <c r="P82" s="4">
        <v>170</v>
      </c>
      <c r="Q82" s="4"/>
      <c r="R82" s="4"/>
      <c r="S82" s="4"/>
      <c r="T82" s="4"/>
      <c r="U82" s="4"/>
      <c r="V82" s="4"/>
      <c r="W82" s="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</row>
    <row r="83" spans="1:1022" ht="15" customHeight="1" x14ac:dyDescent="0.2">
      <c r="A83" s="3">
        <v>3</v>
      </c>
      <c r="B83" s="7" t="s">
        <v>72</v>
      </c>
      <c r="C83" s="3">
        <v>21</v>
      </c>
      <c r="D83" s="3">
        <v>21</v>
      </c>
      <c r="E83" s="3" t="s">
        <v>11</v>
      </c>
      <c r="F83" s="3">
        <v>18</v>
      </c>
      <c r="G83" s="3">
        <v>25</v>
      </c>
      <c r="H83" s="23">
        <v>18</v>
      </c>
      <c r="I83" s="23" t="s">
        <v>16</v>
      </c>
      <c r="J83" s="3">
        <v>18</v>
      </c>
      <c r="K83" s="3">
        <v>18</v>
      </c>
      <c r="L83" s="3">
        <v>18</v>
      </c>
      <c r="M83" s="3" t="s">
        <v>11</v>
      </c>
      <c r="N83" s="3">
        <v>25</v>
      </c>
      <c r="O83" s="3">
        <f t="shared" si="5"/>
        <v>182</v>
      </c>
      <c r="P83" s="4">
        <f>O83-H83</f>
        <v>164</v>
      </c>
      <c r="Q83" s="4"/>
      <c r="R83" s="4"/>
      <c r="S83" s="4"/>
      <c r="T83" s="4"/>
      <c r="U83" s="4"/>
      <c r="V83" s="4"/>
      <c r="W83" s="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</row>
    <row r="84" spans="1:1022" ht="15" customHeight="1" x14ac:dyDescent="0.2">
      <c r="A84" s="3">
        <v>4</v>
      </c>
      <c r="B84" s="7" t="s">
        <v>73</v>
      </c>
      <c r="C84" s="3">
        <v>30</v>
      </c>
      <c r="D84" s="3">
        <v>30</v>
      </c>
      <c r="E84" s="3">
        <v>25</v>
      </c>
      <c r="F84" s="3">
        <v>21</v>
      </c>
      <c r="G84" s="3" t="s">
        <v>11</v>
      </c>
      <c r="H84" s="3" t="s">
        <v>16</v>
      </c>
      <c r="I84" s="3">
        <v>30</v>
      </c>
      <c r="J84" s="23" t="s">
        <v>16</v>
      </c>
      <c r="K84" s="23" t="s">
        <v>16</v>
      </c>
      <c r="L84" s="3">
        <v>25</v>
      </c>
      <c r="M84" s="3" t="s">
        <v>16</v>
      </c>
      <c r="N84" s="3" t="s">
        <v>11</v>
      </c>
      <c r="O84" s="3">
        <f t="shared" si="5"/>
        <v>161</v>
      </c>
      <c r="P84" s="4">
        <v>161</v>
      </c>
      <c r="Q84" s="4"/>
      <c r="R84" s="4"/>
      <c r="S84" s="4"/>
      <c r="T84" s="4"/>
      <c r="U84" s="4"/>
      <c r="V84" s="4"/>
      <c r="W84" s="4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</row>
    <row r="85" spans="1:1022" s="4" customFormat="1" ht="15" customHeight="1" x14ac:dyDescent="0.2">
      <c r="A85" s="3">
        <v>5</v>
      </c>
      <c r="B85" s="8" t="s">
        <v>74</v>
      </c>
      <c r="C85" s="3">
        <v>18</v>
      </c>
      <c r="D85" s="23" t="s">
        <v>16</v>
      </c>
      <c r="E85" s="23" t="s">
        <v>16</v>
      </c>
      <c r="F85" s="3" t="s">
        <v>11</v>
      </c>
      <c r="G85" s="3">
        <v>21</v>
      </c>
      <c r="H85" s="3">
        <v>16</v>
      </c>
      <c r="I85" s="3">
        <v>21</v>
      </c>
      <c r="J85" s="3">
        <v>25</v>
      </c>
      <c r="K85" s="3">
        <v>16</v>
      </c>
      <c r="L85" s="3" t="s">
        <v>11</v>
      </c>
      <c r="M85" s="3">
        <v>18</v>
      </c>
      <c r="N85" s="3">
        <v>21</v>
      </c>
      <c r="O85" s="3">
        <f t="shared" si="5"/>
        <v>156</v>
      </c>
      <c r="P85" s="4">
        <v>156</v>
      </c>
    </row>
    <row r="86" spans="1:1022" ht="15" customHeight="1" x14ac:dyDescent="0.2">
      <c r="A86" s="3">
        <v>6</v>
      </c>
      <c r="B86" s="8" t="s">
        <v>99</v>
      </c>
      <c r="C86" s="3">
        <v>15</v>
      </c>
      <c r="D86" s="23" t="s">
        <v>16</v>
      </c>
      <c r="E86" s="3" t="s">
        <v>11</v>
      </c>
      <c r="F86" s="3">
        <v>16</v>
      </c>
      <c r="G86" s="3">
        <v>16</v>
      </c>
      <c r="H86" s="3">
        <v>14</v>
      </c>
      <c r="I86" s="3">
        <v>18</v>
      </c>
      <c r="J86" s="3">
        <v>15</v>
      </c>
      <c r="K86" s="3">
        <v>15</v>
      </c>
      <c r="L86" s="3">
        <v>15</v>
      </c>
      <c r="M86" s="3" t="s">
        <v>11</v>
      </c>
      <c r="N86" s="23" t="s">
        <v>18</v>
      </c>
      <c r="O86" s="3">
        <f t="shared" si="5"/>
        <v>124</v>
      </c>
      <c r="P86" s="4">
        <v>124</v>
      </c>
      <c r="Q86" s="4"/>
      <c r="R86" s="4"/>
      <c r="S86" s="4"/>
      <c r="T86" s="4"/>
      <c r="U86" s="4"/>
      <c r="V86" s="4"/>
      <c r="W86" s="4"/>
    </row>
    <row r="87" spans="1:1022" ht="15" customHeight="1" x14ac:dyDescent="0.2">
      <c r="A87" s="3">
        <v>7</v>
      </c>
      <c r="B87" s="7" t="s">
        <v>64</v>
      </c>
      <c r="C87" s="3" t="s">
        <v>11</v>
      </c>
      <c r="D87" s="3" t="s">
        <v>11</v>
      </c>
      <c r="E87" s="3" t="s">
        <v>16</v>
      </c>
      <c r="F87" s="3" t="s">
        <v>98</v>
      </c>
      <c r="G87" s="3" t="s">
        <v>98</v>
      </c>
      <c r="H87" s="3" t="s">
        <v>11</v>
      </c>
      <c r="I87" s="3" t="s">
        <v>11</v>
      </c>
      <c r="J87" s="3">
        <v>21</v>
      </c>
      <c r="K87" s="3">
        <v>21</v>
      </c>
      <c r="L87" s="3">
        <v>16</v>
      </c>
      <c r="M87" s="3">
        <v>16</v>
      </c>
      <c r="N87" s="3">
        <v>30</v>
      </c>
      <c r="O87" s="3">
        <f t="shared" si="5"/>
        <v>104</v>
      </c>
      <c r="P87" s="4">
        <v>104</v>
      </c>
      <c r="Q87" s="4"/>
      <c r="R87" s="4"/>
      <c r="S87" s="4"/>
      <c r="T87" s="4"/>
      <c r="U87" s="4"/>
      <c r="V87" s="4"/>
      <c r="W87" s="4"/>
    </row>
    <row r="88" spans="1:1022" ht="15" customHeight="1" x14ac:dyDescent="0.2">
      <c r="A88" s="3">
        <v>8</v>
      </c>
      <c r="B88" s="8" t="s">
        <v>75</v>
      </c>
      <c r="C88" s="3" t="s">
        <v>11</v>
      </c>
      <c r="D88" s="3" t="s">
        <v>11</v>
      </c>
      <c r="E88" s="3">
        <v>16</v>
      </c>
      <c r="F88" s="3" t="s">
        <v>16</v>
      </c>
      <c r="G88" s="3">
        <v>18</v>
      </c>
      <c r="H88" s="3">
        <v>15</v>
      </c>
      <c r="I88" s="23" t="s">
        <v>16</v>
      </c>
      <c r="J88" s="23" t="s">
        <v>16</v>
      </c>
      <c r="K88" s="3" t="s">
        <v>16</v>
      </c>
      <c r="L88" s="3">
        <v>14</v>
      </c>
      <c r="M88" s="3">
        <v>14</v>
      </c>
      <c r="N88" s="3">
        <v>16</v>
      </c>
      <c r="O88" s="3">
        <f t="shared" si="5"/>
        <v>93</v>
      </c>
      <c r="P88" s="4">
        <v>93</v>
      </c>
      <c r="Q88" s="4"/>
      <c r="R88" s="4"/>
      <c r="S88" s="4"/>
      <c r="T88" s="4"/>
      <c r="U88" s="4"/>
      <c r="V88" s="4"/>
      <c r="W88" s="4"/>
    </row>
    <row r="89" spans="1:1022" ht="15" customHeight="1" x14ac:dyDescent="0.2">
      <c r="A89" s="3">
        <v>9</v>
      </c>
      <c r="B89" s="8" t="s">
        <v>76</v>
      </c>
      <c r="C89" s="3" t="s">
        <v>11</v>
      </c>
      <c r="D89" s="3" t="s">
        <v>11</v>
      </c>
      <c r="E89" s="3">
        <v>21</v>
      </c>
      <c r="F89" s="3" t="s">
        <v>16</v>
      </c>
      <c r="G89" s="3" t="s">
        <v>16</v>
      </c>
      <c r="H89" s="3">
        <v>21</v>
      </c>
      <c r="I89" s="3" t="s">
        <v>16</v>
      </c>
      <c r="J89" s="3" t="s">
        <v>16</v>
      </c>
      <c r="K89" s="3" t="s">
        <v>16</v>
      </c>
      <c r="L89" s="3" t="s">
        <v>16</v>
      </c>
      <c r="M89" s="3">
        <v>25</v>
      </c>
      <c r="N89" s="3" t="s">
        <v>16</v>
      </c>
      <c r="O89" s="3">
        <f t="shared" si="5"/>
        <v>67</v>
      </c>
      <c r="P89" s="4">
        <v>67</v>
      </c>
      <c r="Q89" s="4"/>
      <c r="R89" s="4"/>
      <c r="S89" s="4"/>
      <c r="T89" s="4"/>
      <c r="U89" s="4"/>
      <c r="V89" s="4"/>
      <c r="W89" s="4"/>
    </row>
    <row r="90" spans="1:1022" ht="15" customHeight="1" x14ac:dyDescent="0.2">
      <c r="A90" s="3">
        <v>10</v>
      </c>
      <c r="B90" s="8" t="s">
        <v>77</v>
      </c>
      <c r="C90" s="3">
        <v>16</v>
      </c>
      <c r="D90" s="3">
        <v>18</v>
      </c>
      <c r="E90" s="3" t="s">
        <v>16</v>
      </c>
      <c r="F90" s="3" t="s">
        <v>11</v>
      </c>
      <c r="G90" s="3" t="s">
        <v>16</v>
      </c>
      <c r="H90" s="3" t="s">
        <v>16</v>
      </c>
      <c r="I90" s="3" t="s">
        <v>16</v>
      </c>
      <c r="J90" s="3" t="s">
        <v>11</v>
      </c>
      <c r="K90" s="3" t="s">
        <v>11</v>
      </c>
      <c r="L90" s="3" t="s">
        <v>11</v>
      </c>
      <c r="M90" s="3">
        <v>15</v>
      </c>
      <c r="N90" s="3">
        <v>18</v>
      </c>
      <c r="O90" s="3">
        <f t="shared" si="5"/>
        <v>67</v>
      </c>
      <c r="P90" s="4">
        <v>67</v>
      </c>
      <c r="Q90" s="4"/>
      <c r="R90" s="4"/>
      <c r="S90" s="4"/>
      <c r="T90" s="4"/>
      <c r="U90" s="4"/>
      <c r="V90" s="4"/>
      <c r="W90" s="4"/>
    </row>
    <row r="91" spans="1:1022" ht="15" customHeight="1" x14ac:dyDescent="0.2">
      <c r="A91" s="3">
        <v>11</v>
      </c>
      <c r="B91" s="7" t="s">
        <v>78</v>
      </c>
      <c r="C91" s="3" t="s">
        <v>16</v>
      </c>
      <c r="D91" s="3" t="s">
        <v>16</v>
      </c>
      <c r="E91" s="3" t="s">
        <v>11</v>
      </c>
      <c r="F91" s="3" t="s">
        <v>16</v>
      </c>
      <c r="G91" s="3" t="s">
        <v>16</v>
      </c>
      <c r="H91" s="3" t="s">
        <v>16</v>
      </c>
      <c r="I91" s="3" t="s">
        <v>16</v>
      </c>
      <c r="J91" s="3" t="s">
        <v>16</v>
      </c>
      <c r="K91" s="3">
        <v>25</v>
      </c>
      <c r="L91" s="3" t="s">
        <v>16</v>
      </c>
      <c r="M91" s="3" t="s">
        <v>11</v>
      </c>
      <c r="N91" s="3" t="s">
        <v>16</v>
      </c>
      <c r="O91" s="3">
        <f t="shared" si="5"/>
        <v>25</v>
      </c>
      <c r="P91" s="4">
        <v>25</v>
      </c>
      <c r="Q91" s="1"/>
      <c r="R91" s="4"/>
      <c r="S91" s="4"/>
      <c r="T91" s="4"/>
      <c r="U91" s="4"/>
      <c r="V91" s="4"/>
      <c r="W91" s="4"/>
    </row>
    <row r="92" spans="1:1022" ht="15" customHeight="1" x14ac:dyDescent="0.2">
      <c r="A92" s="3">
        <v>12</v>
      </c>
      <c r="B92" s="8" t="s">
        <v>107</v>
      </c>
      <c r="C92" s="3" t="s">
        <v>11</v>
      </c>
      <c r="D92" s="3" t="s">
        <v>11</v>
      </c>
      <c r="E92" s="3">
        <v>18</v>
      </c>
      <c r="F92" s="3" t="s">
        <v>16</v>
      </c>
      <c r="G92" s="3" t="s">
        <v>16</v>
      </c>
      <c r="H92" s="3" t="s">
        <v>16</v>
      </c>
      <c r="I92" s="3" t="s">
        <v>16</v>
      </c>
      <c r="J92" s="3" t="s">
        <v>16</v>
      </c>
      <c r="K92" s="3" t="s">
        <v>16</v>
      </c>
      <c r="L92" s="3" t="s">
        <v>16</v>
      </c>
      <c r="M92" s="3" t="s">
        <v>16</v>
      </c>
      <c r="N92" s="3" t="s">
        <v>16</v>
      </c>
      <c r="O92" s="3">
        <v>18</v>
      </c>
      <c r="P92" s="4">
        <v>18</v>
      </c>
      <c r="Q92" s="4"/>
      <c r="R92" s="4"/>
      <c r="S92" s="4"/>
      <c r="T92" s="4"/>
      <c r="U92" s="4"/>
      <c r="V92" s="4"/>
      <c r="W92" s="4"/>
    </row>
    <row r="93" spans="1:1022" ht="15" customHeight="1" x14ac:dyDescent="0.2">
      <c r="A93" s="3"/>
      <c r="B93" s="8" t="s">
        <v>79</v>
      </c>
      <c r="C93" s="3" t="s">
        <v>16</v>
      </c>
      <c r="D93" s="3" t="s">
        <v>16</v>
      </c>
      <c r="E93" s="3" t="s">
        <v>16</v>
      </c>
      <c r="F93" s="3" t="s">
        <v>16</v>
      </c>
      <c r="G93" s="3" t="s">
        <v>16</v>
      </c>
      <c r="H93" s="3" t="s">
        <v>11</v>
      </c>
      <c r="I93" s="3" t="s">
        <v>11</v>
      </c>
      <c r="J93" s="3" t="s">
        <v>16</v>
      </c>
      <c r="K93" s="3" t="s">
        <v>16</v>
      </c>
      <c r="L93" s="3" t="s">
        <v>16</v>
      </c>
      <c r="M93" s="3" t="s">
        <v>16</v>
      </c>
      <c r="N93" s="3" t="s">
        <v>16</v>
      </c>
      <c r="O93" s="3">
        <f t="shared" si="5"/>
        <v>0</v>
      </c>
      <c r="P93" s="4">
        <v>0</v>
      </c>
      <c r="Q93" s="4"/>
      <c r="R93" s="4"/>
      <c r="S93" s="4"/>
      <c r="T93" s="4"/>
      <c r="U93" s="4"/>
      <c r="V93" s="4"/>
      <c r="W93" s="4"/>
    </row>
    <row r="94" spans="1:1022" ht="15" customHeight="1" x14ac:dyDescent="0.2">
      <c r="A94" s="3"/>
      <c r="B94" s="4" t="s">
        <v>80</v>
      </c>
      <c r="C94" s="3" t="s">
        <v>18</v>
      </c>
      <c r="D94" s="3" t="s">
        <v>16</v>
      </c>
      <c r="E94" s="3" t="s">
        <v>16</v>
      </c>
      <c r="F94" s="3" t="s">
        <v>16</v>
      </c>
      <c r="G94" s="3" t="s">
        <v>11</v>
      </c>
      <c r="H94" s="3" t="s">
        <v>100</v>
      </c>
      <c r="I94" s="3" t="s">
        <v>16</v>
      </c>
      <c r="J94" s="3" t="s">
        <v>16</v>
      </c>
      <c r="K94" s="3" t="s">
        <v>16</v>
      </c>
      <c r="L94" s="3" t="s">
        <v>16</v>
      </c>
      <c r="M94" s="3" t="s">
        <v>100</v>
      </c>
      <c r="N94" s="3" t="s">
        <v>11</v>
      </c>
      <c r="O94" s="3">
        <f t="shared" si="5"/>
        <v>0</v>
      </c>
      <c r="P94" s="4">
        <v>0</v>
      </c>
      <c r="Q94" s="4"/>
      <c r="R94" s="4"/>
      <c r="S94" s="4"/>
      <c r="T94" s="4"/>
      <c r="U94" s="4"/>
      <c r="V94" s="4"/>
      <c r="W94" s="4"/>
    </row>
    <row r="95" spans="1:1022" ht="15" customHeight="1" x14ac:dyDescent="0.2">
      <c r="A95" s="3"/>
      <c r="B95" s="43" t="s">
        <v>104</v>
      </c>
      <c r="C95" s="3" t="s">
        <v>16</v>
      </c>
      <c r="D95" s="3" t="s">
        <v>16</v>
      </c>
      <c r="E95" s="3" t="s">
        <v>16</v>
      </c>
      <c r="F95" s="3" t="s">
        <v>16</v>
      </c>
      <c r="G95" s="3" t="s">
        <v>16</v>
      </c>
      <c r="H95" s="3" t="s">
        <v>11</v>
      </c>
      <c r="I95" s="3" t="s">
        <v>11</v>
      </c>
      <c r="J95" s="3" t="s">
        <v>16</v>
      </c>
      <c r="K95" s="3" t="s">
        <v>16</v>
      </c>
      <c r="L95" s="3" t="s">
        <v>16</v>
      </c>
      <c r="M95" s="3" t="s">
        <v>33</v>
      </c>
      <c r="N95" s="3" t="s">
        <v>33</v>
      </c>
      <c r="O95" s="3">
        <f t="shared" si="5"/>
        <v>0</v>
      </c>
      <c r="P95" s="4">
        <v>0</v>
      </c>
      <c r="Q95" s="4"/>
      <c r="R95" s="4"/>
      <c r="S95" s="4"/>
      <c r="T95" s="4"/>
      <c r="U95" s="4"/>
      <c r="V95" s="4"/>
      <c r="W95" s="4"/>
    </row>
    <row r="96" spans="1:1022" ht="15" customHeight="1" x14ac:dyDescent="0.2">
      <c r="A96" s="3"/>
      <c r="B96" s="34" t="s">
        <v>81</v>
      </c>
      <c r="C96" s="3" t="s">
        <v>16</v>
      </c>
      <c r="D96" s="3" t="s">
        <v>16</v>
      </c>
      <c r="E96" s="3" t="s">
        <v>11</v>
      </c>
      <c r="F96" s="3" t="s">
        <v>16</v>
      </c>
      <c r="G96" s="3" t="s">
        <v>16</v>
      </c>
      <c r="H96" s="3" t="s">
        <v>16</v>
      </c>
      <c r="I96" s="3" t="s">
        <v>16</v>
      </c>
      <c r="J96" s="3" t="s">
        <v>16</v>
      </c>
      <c r="K96" s="3" t="s">
        <v>16</v>
      </c>
      <c r="L96" s="3" t="s">
        <v>16</v>
      </c>
      <c r="M96" s="3" t="s">
        <v>11</v>
      </c>
      <c r="N96" s="3" t="s">
        <v>16</v>
      </c>
      <c r="O96" s="3">
        <f t="shared" si="5"/>
        <v>0</v>
      </c>
      <c r="P96" s="4">
        <v>0</v>
      </c>
      <c r="Q96" s="4"/>
      <c r="R96" s="4"/>
      <c r="S96" s="4"/>
      <c r="T96" s="4"/>
      <c r="U96" s="4"/>
      <c r="V96" s="4"/>
      <c r="W96" s="4"/>
    </row>
    <row r="97" spans="1:23" ht="15" customHeight="1" x14ac:dyDescent="0.2">
      <c r="A97" s="3"/>
      <c r="B97" s="9" t="s">
        <v>82</v>
      </c>
      <c r="C97" s="3" t="s">
        <v>16</v>
      </c>
      <c r="D97" s="3" t="s">
        <v>16</v>
      </c>
      <c r="E97" s="3" t="s">
        <v>16</v>
      </c>
      <c r="F97" s="3" t="s">
        <v>16</v>
      </c>
      <c r="G97" s="3" t="s">
        <v>16</v>
      </c>
      <c r="H97" s="3" t="s">
        <v>33</v>
      </c>
      <c r="I97" s="3" t="s">
        <v>16</v>
      </c>
      <c r="J97" s="3" t="s">
        <v>11</v>
      </c>
      <c r="K97" s="3" t="s">
        <v>11</v>
      </c>
      <c r="L97" s="3" t="s">
        <v>16</v>
      </c>
      <c r="M97" s="3" t="s">
        <v>16</v>
      </c>
      <c r="N97" s="3" t="s">
        <v>16</v>
      </c>
      <c r="O97" s="3">
        <f t="shared" si="5"/>
        <v>0</v>
      </c>
      <c r="P97" s="4">
        <v>0</v>
      </c>
      <c r="Q97" s="4"/>
      <c r="R97" s="4"/>
      <c r="S97" s="4"/>
      <c r="T97" s="4"/>
      <c r="U97" s="4"/>
      <c r="V97" s="4"/>
      <c r="W97" s="4"/>
    </row>
    <row r="98" spans="1:23" ht="15" customHeight="1" x14ac:dyDescent="0.2">
      <c r="A98" s="5"/>
      <c r="B98" s="19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4"/>
      <c r="Q98" s="4"/>
      <c r="R98" s="4"/>
      <c r="S98" s="4"/>
      <c r="T98" s="4"/>
      <c r="U98" s="4"/>
      <c r="V98" s="4"/>
      <c r="W98" s="4"/>
    </row>
    <row r="99" spans="1:23" ht="15" customHeight="1" x14ac:dyDescent="0.2">
      <c r="A99" s="5"/>
      <c r="B99" s="19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4"/>
      <c r="Q99" s="4"/>
      <c r="R99" s="4"/>
      <c r="S99" s="4"/>
      <c r="T99" s="4"/>
      <c r="U99" s="4"/>
      <c r="V99" s="4"/>
      <c r="W99" s="4"/>
    </row>
    <row r="100" spans="1:23" ht="15" customHeight="1" x14ac:dyDescent="0.2">
      <c r="A100" s="5"/>
      <c r="B100" s="19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4"/>
      <c r="Q100" s="4"/>
      <c r="R100" s="4"/>
      <c r="S100" s="4"/>
      <c r="T100" s="4"/>
      <c r="U100" s="4"/>
      <c r="V100" s="4"/>
      <c r="W100" s="4"/>
    </row>
    <row r="101" spans="1:23" ht="15" customHeight="1" x14ac:dyDescent="0.2">
      <c r="A101" s="5"/>
      <c r="B101" s="19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4"/>
      <c r="Q101" s="4"/>
      <c r="R101" s="4"/>
      <c r="S101" s="4"/>
      <c r="T101" s="4"/>
      <c r="U101" s="4"/>
      <c r="V101" s="4"/>
      <c r="W101" s="4"/>
    </row>
    <row r="102" spans="1:23" ht="15" customHeight="1" x14ac:dyDescent="0.2">
      <c r="A102" s="6"/>
      <c r="B102" s="1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" customHeight="1" x14ac:dyDescent="0.2">
      <c r="A103" s="39" t="s">
        <v>1</v>
      </c>
      <c r="B103" s="18" t="s">
        <v>83</v>
      </c>
      <c r="C103" s="29" t="s">
        <v>3</v>
      </c>
      <c r="D103" s="29" t="s">
        <v>3</v>
      </c>
      <c r="E103" s="29" t="s">
        <v>4</v>
      </c>
      <c r="F103" s="29" t="s">
        <v>5</v>
      </c>
      <c r="G103" s="29" t="s">
        <v>6</v>
      </c>
      <c r="H103" s="29" t="s">
        <v>7</v>
      </c>
      <c r="I103" s="29" t="s">
        <v>7</v>
      </c>
      <c r="J103" s="29" t="s">
        <v>8</v>
      </c>
      <c r="K103" s="29" t="s">
        <v>8</v>
      </c>
      <c r="L103" s="29" t="s">
        <v>5</v>
      </c>
      <c r="M103" s="29" t="s">
        <v>4</v>
      </c>
      <c r="N103" s="29" t="s">
        <v>6</v>
      </c>
      <c r="O103" s="30" t="s">
        <v>9</v>
      </c>
      <c r="P103" s="22" t="s">
        <v>105</v>
      </c>
      <c r="Q103" s="4"/>
      <c r="R103" s="4"/>
      <c r="S103" s="4"/>
      <c r="T103" s="4"/>
      <c r="U103" s="4"/>
      <c r="V103" s="4"/>
      <c r="W103" s="4"/>
    </row>
    <row r="104" spans="1:23" ht="15" customHeight="1" x14ac:dyDescent="0.2">
      <c r="A104" s="3">
        <v>1</v>
      </c>
      <c r="B104" s="8" t="s">
        <v>84</v>
      </c>
      <c r="C104" s="3">
        <v>25</v>
      </c>
      <c r="D104" s="3">
        <v>25</v>
      </c>
      <c r="E104" s="3">
        <v>30</v>
      </c>
      <c r="F104" s="3">
        <v>30</v>
      </c>
      <c r="G104" s="3">
        <v>25</v>
      </c>
      <c r="H104" s="3" t="s">
        <v>16</v>
      </c>
      <c r="I104" s="3">
        <v>30</v>
      </c>
      <c r="J104" s="23" t="s">
        <v>16</v>
      </c>
      <c r="K104" s="23" t="s">
        <v>16</v>
      </c>
      <c r="L104" s="3">
        <v>25</v>
      </c>
      <c r="M104" s="3" t="s">
        <v>11</v>
      </c>
      <c r="N104" s="3" t="s">
        <v>16</v>
      </c>
      <c r="O104" s="3">
        <f>SUM(C104:N104)</f>
        <v>190</v>
      </c>
      <c r="P104" s="4">
        <v>190</v>
      </c>
      <c r="Q104" s="4"/>
      <c r="R104" s="4"/>
      <c r="S104" s="4"/>
      <c r="T104" s="4"/>
      <c r="U104" s="4"/>
      <c r="V104" s="4"/>
      <c r="W104" s="4"/>
    </row>
    <row r="105" spans="1:23" ht="15" customHeight="1" x14ac:dyDescent="0.2">
      <c r="A105" s="3">
        <v>2</v>
      </c>
      <c r="B105" s="8" t="s">
        <v>85</v>
      </c>
      <c r="C105" s="3">
        <v>30</v>
      </c>
      <c r="D105" s="3">
        <v>30</v>
      </c>
      <c r="E105" s="3" t="s">
        <v>16</v>
      </c>
      <c r="F105" s="3" t="s">
        <v>16</v>
      </c>
      <c r="G105" s="3" t="s">
        <v>16</v>
      </c>
      <c r="H105" s="3" t="s">
        <v>11</v>
      </c>
      <c r="I105" s="3" t="s">
        <v>11</v>
      </c>
      <c r="J105" s="3">
        <v>25</v>
      </c>
      <c r="K105" s="3" t="s">
        <v>16</v>
      </c>
      <c r="L105" s="3">
        <v>21</v>
      </c>
      <c r="M105" s="3">
        <v>30</v>
      </c>
      <c r="N105" s="3" t="s">
        <v>16</v>
      </c>
      <c r="O105" s="3">
        <f>SUM(C105:N105)</f>
        <v>136</v>
      </c>
      <c r="P105" s="4">
        <v>136</v>
      </c>
      <c r="Q105" s="4"/>
      <c r="R105" s="4"/>
      <c r="S105" s="4"/>
      <c r="T105" s="4"/>
      <c r="U105" s="4"/>
      <c r="V105" s="4"/>
      <c r="W105" s="4"/>
    </row>
    <row r="106" spans="1:23" ht="15" customHeight="1" x14ac:dyDescent="0.2">
      <c r="A106" s="3">
        <v>3</v>
      </c>
      <c r="B106" s="7" t="s">
        <v>86</v>
      </c>
      <c r="C106" s="3" t="s">
        <v>11</v>
      </c>
      <c r="D106" s="3" t="s">
        <v>11</v>
      </c>
      <c r="E106" s="3" t="s">
        <v>16</v>
      </c>
      <c r="F106" s="3" t="s">
        <v>16</v>
      </c>
      <c r="G106" s="3" t="s">
        <v>16</v>
      </c>
      <c r="H106" s="3">
        <v>25</v>
      </c>
      <c r="I106" s="3">
        <v>25</v>
      </c>
      <c r="J106" s="3" t="s">
        <v>16</v>
      </c>
      <c r="K106" s="3" t="s">
        <v>16</v>
      </c>
      <c r="L106" s="3">
        <v>30</v>
      </c>
      <c r="M106" s="3">
        <v>21</v>
      </c>
      <c r="N106" s="3">
        <v>30</v>
      </c>
      <c r="O106" s="3">
        <f>SUM(C106:N106)</f>
        <v>131</v>
      </c>
      <c r="P106" s="4">
        <v>131</v>
      </c>
      <c r="Q106" s="4"/>
      <c r="R106" s="4"/>
      <c r="S106" s="4"/>
      <c r="T106" s="4"/>
      <c r="U106" s="4"/>
      <c r="V106" s="4"/>
      <c r="W106" s="4"/>
    </row>
    <row r="107" spans="1:23" ht="15" customHeight="1" x14ac:dyDescent="0.2">
      <c r="A107" s="3">
        <v>4</v>
      </c>
      <c r="B107" s="8" t="s">
        <v>80</v>
      </c>
      <c r="C107" s="3" t="s">
        <v>97</v>
      </c>
      <c r="D107" s="3" t="s">
        <v>16</v>
      </c>
      <c r="E107" s="3" t="s">
        <v>16</v>
      </c>
      <c r="F107" s="3" t="s">
        <v>16</v>
      </c>
      <c r="G107" s="3" t="s">
        <v>87</v>
      </c>
      <c r="H107" s="3">
        <v>30</v>
      </c>
      <c r="I107" s="3" t="s">
        <v>16</v>
      </c>
      <c r="J107" s="3" t="s">
        <v>16</v>
      </c>
      <c r="K107" s="3" t="s">
        <v>16</v>
      </c>
      <c r="L107" s="3" t="s">
        <v>16</v>
      </c>
      <c r="M107" s="3">
        <v>25</v>
      </c>
      <c r="N107" s="3" t="s">
        <v>11</v>
      </c>
      <c r="O107" s="3">
        <f>SUM(C107:N107)</f>
        <v>55</v>
      </c>
      <c r="P107" s="4">
        <v>55</v>
      </c>
      <c r="Q107" s="4"/>
      <c r="R107" s="4"/>
      <c r="S107" s="4"/>
      <c r="T107" s="4"/>
      <c r="U107" s="4"/>
      <c r="V107" s="4"/>
      <c r="W107" s="4"/>
    </row>
    <row r="108" spans="1:23" ht="15" customHeight="1" x14ac:dyDescent="0.2">
      <c r="A108" s="3">
        <v>5</v>
      </c>
      <c r="B108" s="8" t="s">
        <v>92</v>
      </c>
      <c r="C108" s="3" t="s">
        <v>11</v>
      </c>
      <c r="D108" s="3" t="s">
        <v>11</v>
      </c>
      <c r="E108" s="3" t="s">
        <v>101</v>
      </c>
      <c r="F108" s="3" t="s">
        <v>101</v>
      </c>
      <c r="G108" s="3" t="s">
        <v>101</v>
      </c>
      <c r="H108" s="3" t="s">
        <v>101</v>
      </c>
      <c r="I108" s="3" t="s">
        <v>101</v>
      </c>
      <c r="J108" s="3" t="s">
        <v>101</v>
      </c>
      <c r="K108" s="3" t="s">
        <v>101</v>
      </c>
      <c r="L108" s="3" t="s">
        <v>101</v>
      </c>
      <c r="M108" s="3">
        <v>18</v>
      </c>
      <c r="N108" s="3">
        <v>25</v>
      </c>
      <c r="O108" s="3">
        <f>SUM(M108:N108)</f>
        <v>43</v>
      </c>
      <c r="P108" s="4">
        <v>43</v>
      </c>
      <c r="Q108" s="4"/>
      <c r="R108" s="4"/>
      <c r="S108" s="4"/>
      <c r="T108" s="4"/>
      <c r="U108" s="4"/>
      <c r="V108" s="4"/>
      <c r="W108" s="4"/>
    </row>
    <row r="109" spans="1:23" ht="15" customHeight="1" x14ac:dyDescent="0.2">
      <c r="A109" s="3">
        <v>6</v>
      </c>
      <c r="B109" s="9" t="s">
        <v>88</v>
      </c>
      <c r="C109" s="3" t="s">
        <v>16</v>
      </c>
      <c r="D109" s="3" t="s">
        <v>16</v>
      </c>
      <c r="E109" s="3" t="s">
        <v>11</v>
      </c>
      <c r="F109" s="3" t="s">
        <v>16</v>
      </c>
      <c r="G109" s="3">
        <v>30</v>
      </c>
      <c r="H109" s="3" t="s">
        <v>16</v>
      </c>
      <c r="I109" s="3" t="s">
        <v>16</v>
      </c>
      <c r="J109" s="3" t="s">
        <v>16</v>
      </c>
      <c r="K109" s="3" t="s">
        <v>16</v>
      </c>
      <c r="L109" s="3" t="s">
        <v>16</v>
      </c>
      <c r="M109" s="3" t="s">
        <v>11</v>
      </c>
      <c r="N109" s="3" t="s">
        <v>16</v>
      </c>
      <c r="O109" s="3">
        <f>SUM(C109:N109)</f>
        <v>30</v>
      </c>
      <c r="P109" s="4">
        <v>30</v>
      </c>
      <c r="Q109" s="4"/>
      <c r="R109" s="4"/>
      <c r="S109" s="4"/>
      <c r="T109" s="4"/>
      <c r="U109" s="4"/>
      <c r="V109" s="4"/>
      <c r="W109" s="4"/>
    </row>
    <row r="110" spans="1:23" ht="15" customHeight="1" x14ac:dyDescent="0.2">
      <c r="A110" s="3">
        <v>7</v>
      </c>
      <c r="B110" s="8" t="s">
        <v>91</v>
      </c>
      <c r="C110" s="3" t="s">
        <v>101</v>
      </c>
      <c r="D110" s="3" t="s">
        <v>16</v>
      </c>
      <c r="E110" s="3" t="s">
        <v>16</v>
      </c>
      <c r="F110" s="3" t="s">
        <v>11</v>
      </c>
      <c r="G110" s="3" t="s">
        <v>16</v>
      </c>
      <c r="H110" s="3" t="s">
        <v>101</v>
      </c>
      <c r="I110" s="3" t="s">
        <v>16</v>
      </c>
      <c r="J110" s="3" t="s">
        <v>101</v>
      </c>
      <c r="K110" s="3" t="s">
        <v>101</v>
      </c>
      <c r="L110" s="3" t="s">
        <v>11</v>
      </c>
      <c r="M110" s="3" t="s">
        <v>16</v>
      </c>
      <c r="N110" s="3">
        <v>30</v>
      </c>
      <c r="O110" s="3">
        <f>SUM(C110:N110)</f>
        <v>30</v>
      </c>
      <c r="P110" s="4">
        <v>30</v>
      </c>
      <c r="Q110" s="4"/>
      <c r="R110" s="4"/>
      <c r="S110" s="4"/>
      <c r="T110" s="4"/>
      <c r="U110" s="4"/>
      <c r="V110" s="4"/>
      <c r="W110" s="4"/>
    </row>
    <row r="111" spans="1:23" ht="15" customHeight="1" x14ac:dyDescent="0.2">
      <c r="A111" s="3"/>
      <c r="B111" s="8" t="s">
        <v>89</v>
      </c>
      <c r="C111" s="3" t="s">
        <v>16</v>
      </c>
      <c r="D111" s="3" t="s">
        <v>16</v>
      </c>
      <c r="E111" s="3" t="s">
        <v>16</v>
      </c>
      <c r="F111" s="3" t="s">
        <v>11</v>
      </c>
      <c r="G111" s="3" t="s">
        <v>16</v>
      </c>
      <c r="H111" s="3" t="s">
        <v>16</v>
      </c>
      <c r="I111" s="3" t="s">
        <v>16</v>
      </c>
      <c r="J111" s="3" t="s">
        <v>16</v>
      </c>
      <c r="K111" s="3" t="s">
        <v>16</v>
      </c>
      <c r="L111" s="3" t="s">
        <v>11</v>
      </c>
      <c r="M111" s="3" t="s">
        <v>16</v>
      </c>
      <c r="N111" s="3" t="s">
        <v>16</v>
      </c>
      <c r="O111" s="3">
        <f>SUM(C111:N111)</f>
        <v>0</v>
      </c>
      <c r="P111" s="4">
        <v>0</v>
      </c>
      <c r="Q111" s="4"/>
      <c r="R111" s="4"/>
      <c r="S111" s="4"/>
      <c r="T111" s="4"/>
      <c r="U111" s="4"/>
      <c r="V111" s="4"/>
      <c r="W111" s="4"/>
    </row>
    <row r="112" spans="1:23" ht="15" customHeight="1" x14ac:dyDescent="0.2">
      <c r="A112" s="6"/>
      <c r="B112" s="1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4"/>
      <c r="Q112" s="4"/>
      <c r="R112" s="4"/>
      <c r="S112" s="4"/>
      <c r="T112" s="4"/>
      <c r="U112" s="4"/>
      <c r="V112" s="4"/>
      <c r="W112" s="4"/>
    </row>
    <row r="113" spans="1:23" ht="15" customHeight="1" x14ac:dyDescent="0.2">
      <c r="A113" s="39" t="s">
        <v>1</v>
      </c>
      <c r="B113" s="18" t="s">
        <v>90</v>
      </c>
      <c r="C113" s="29" t="s">
        <v>3</v>
      </c>
      <c r="D113" s="29" t="s">
        <v>3</v>
      </c>
      <c r="E113" s="29" t="s">
        <v>4</v>
      </c>
      <c r="F113" s="29" t="s">
        <v>5</v>
      </c>
      <c r="G113" s="29" t="s">
        <v>6</v>
      </c>
      <c r="H113" s="29" t="s">
        <v>7</v>
      </c>
      <c r="I113" s="29" t="s">
        <v>7</v>
      </c>
      <c r="J113" s="29" t="s">
        <v>8</v>
      </c>
      <c r="K113" s="29" t="s">
        <v>8</v>
      </c>
      <c r="L113" s="29" t="s">
        <v>5</v>
      </c>
      <c r="M113" s="29" t="s">
        <v>4</v>
      </c>
      <c r="N113" s="29" t="s">
        <v>6</v>
      </c>
      <c r="O113" s="30" t="s">
        <v>9</v>
      </c>
      <c r="P113" s="22" t="s">
        <v>105</v>
      </c>
      <c r="Q113" s="4"/>
      <c r="R113" s="4"/>
      <c r="S113" s="4"/>
      <c r="T113" s="4"/>
      <c r="U113" s="4"/>
      <c r="V113" s="4"/>
      <c r="W113" s="4"/>
    </row>
    <row r="114" spans="1:23" ht="15" customHeight="1" x14ac:dyDescent="0.2">
      <c r="A114" s="3">
        <v>1</v>
      </c>
      <c r="B114" s="8" t="s">
        <v>91</v>
      </c>
      <c r="C114" s="3">
        <v>30</v>
      </c>
      <c r="D114" s="3" t="s">
        <v>16</v>
      </c>
      <c r="E114" s="3" t="s">
        <v>16</v>
      </c>
      <c r="F114" s="3" t="s">
        <v>11</v>
      </c>
      <c r="G114" s="3" t="s">
        <v>16</v>
      </c>
      <c r="H114" s="3">
        <v>25</v>
      </c>
      <c r="I114" s="3" t="s">
        <v>16</v>
      </c>
      <c r="J114" s="3">
        <v>30</v>
      </c>
      <c r="K114" s="3">
        <v>30</v>
      </c>
      <c r="L114" s="3" t="s">
        <v>11</v>
      </c>
      <c r="M114" s="3" t="s">
        <v>16</v>
      </c>
      <c r="N114" s="3" t="s">
        <v>100</v>
      </c>
      <c r="O114" s="3">
        <f>SUM(C114:N114)</f>
        <v>115</v>
      </c>
      <c r="P114" s="4">
        <v>115</v>
      </c>
      <c r="Q114" s="4"/>
      <c r="R114" s="4"/>
      <c r="S114" s="4"/>
      <c r="T114" s="4"/>
      <c r="U114" s="4"/>
      <c r="V114" s="4"/>
      <c r="W114" s="4"/>
    </row>
    <row r="115" spans="1:23" ht="15" customHeight="1" x14ac:dyDescent="0.2">
      <c r="A115" s="3">
        <v>2</v>
      </c>
      <c r="B115" s="8" t="s">
        <v>92</v>
      </c>
      <c r="C115" s="3" t="s">
        <v>11</v>
      </c>
      <c r="D115" s="3" t="s">
        <v>11</v>
      </c>
      <c r="E115" s="3" t="s">
        <v>16</v>
      </c>
      <c r="F115" s="3" t="s">
        <v>16</v>
      </c>
      <c r="G115" s="3" t="s">
        <v>16</v>
      </c>
      <c r="H115" s="3">
        <v>30</v>
      </c>
      <c r="I115" s="3" t="s">
        <v>16</v>
      </c>
      <c r="J115" s="3" t="s">
        <v>16</v>
      </c>
      <c r="K115" s="3" t="s">
        <v>16</v>
      </c>
      <c r="L115" s="3" t="s">
        <v>16</v>
      </c>
      <c r="M115" s="3" t="s">
        <v>100</v>
      </c>
      <c r="N115" s="3" t="s">
        <v>100</v>
      </c>
      <c r="O115" s="3">
        <f>SUM(C115:N115)</f>
        <v>30</v>
      </c>
      <c r="P115" s="4">
        <v>30</v>
      </c>
      <c r="Q115" s="4"/>
      <c r="R115" s="4"/>
      <c r="S115" s="4"/>
      <c r="T115" s="4"/>
      <c r="U115" s="4"/>
      <c r="V115" s="4"/>
      <c r="W115" s="4"/>
    </row>
    <row r="116" spans="1:23" x14ac:dyDescent="0.2">
      <c r="A116" s="3">
        <v>3</v>
      </c>
      <c r="B116" s="9" t="s">
        <v>93</v>
      </c>
      <c r="C116" s="3" t="s">
        <v>11</v>
      </c>
      <c r="D116" s="3" t="s">
        <v>11</v>
      </c>
      <c r="E116" s="3" t="s">
        <v>16</v>
      </c>
      <c r="F116" s="3" t="s">
        <v>16</v>
      </c>
      <c r="G116" s="3" t="s">
        <v>16</v>
      </c>
      <c r="H116" s="3">
        <v>21</v>
      </c>
      <c r="I116" s="3" t="s">
        <v>16</v>
      </c>
      <c r="J116" s="3" t="s">
        <v>16</v>
      </c>
      <c r="K116" s="3" t="s">
        <v>16</v>
      </c>
      <c r="L116" s="3" t="s">
        <v>16</v>
      </c>
      <c r="M116" s="3" t="s">
        <v>16</v>
      </c>
      <c r="N116" s="3" t="s">
        <v>100</v>
      </c>
      <c r="O116" s="3">
        <f>SUM(C116:N116)</f>
        <v>21</v>
      </c>
      <c r="P116" s="35">
        <v>21</v>
      </c>
    </row>
  </sheetData>
  <sortState ref="A54:P63">
    <sortCondition descending="1" ref="O54:O63"/>
  </sortState>
  <mergeCells count="1">
    <mergeCell ref="B1:O1"/>
  </mergeCells>
  <hyperlinks>
    <hyperlink ref="B4" r:id="rId1"/>
    <hyperlink ref="B6" r:id="rId2"/>
    <hyperlink ref="B5" r:id="rId3"/>
    <hyperlink ref="B7" r:id="rId4"/>
    <hyperlink ref="B9" r:id="rId5"/>
    <hyperlink ref="B10" r:id="rId6"/>
    <hyperlink ref="B8" r:id="rId7"/>
    <hyperlink ref="B11" r:id="rId8"/>
    <hyperlink ref="B13" r:id="rId9"/>
    <hyperlink ref="B14" r:id="rId10"/>
    <hyperlink ref="B15" r:id="rId11"/>
    <hyperlink ref="B19" r:id="rId12"/>
    <hyperlink ref="B20" r:id="rId13"/>
    <hyperlink ref="B21" r:id="rId14"/>
    <hyperlink ref="B23" r:id="rId15"/>
    <hyperlink ref="B22" r:id="rId16"/>
    <hyperlink ref="B24" r:id="rId17"/>
    <hyperlink ref="B25" r:id="rId18"/>
    <hyperlink ref="B26" r:id="rId19"/>
    <hyperlink ref="B27" r:id="rId20"/>
    <hyperlink ref="I27" r:id="rId21"/>
    <hyperlink ref="B32" r:id="rId22"/>
    <hyperlink ref="B34" r:id="rId23"/>
    <hyperlink ref="B31" r:id="rId24"/>
    <hyperlink ref="B33" r:id="rId25"/>
    <hyperlink ref="B36" r:id="rId26"/>
    <hyperlink ref="B37" r:id="rId27"/>
    <hyperlink ref="B38" r:id="rId28"/>
    <hyperlink ref="B35" r:id="rId29"/>
    <hyperlink ref="B39" r:id="rId30"/>
    <hyperlink ref="B40" r:id="rId31"/>
    <hyperlink ref="H40" r:id="rId32"/>
    <hyperlink ref="B41" r:id="rId33"/>
    <hyperlink ref="G41" r:id="rId34"/>
    <hyperlink ref="B42" r:id="rId35"/>
    <hyperlink ref="B43" r:id="rId36"/>
    <hyperlink ref="B44" r:id="rId37"/>
    <hyperlink ref="G44" r:id="rId38"/>
    <hyperlink ref="B54" r:id="rId39"/>
    <hyperlink ref="B55" r:id="rId40"/>
    <hyperlink ref="B56" r:id="rId41"/>
    <hyperlink ref="B57" r:id="rId42"/>
    <hyperlink ref="B59" r:id="rId43"/>
    <hyperlink ref="B58" r:id="rId44"/>
    <hyperlink ref="B62" r:id="rId45"/>
    <hyperlink ref="B61" r:id="rId46"/>
    <hyperlink ref="B63" r:id="rId47"/>
    <hyperlink ref="H63" r:id="rId48"/>
    <hyperlink ref="B68" r:id="rId49"/>
    <hyperlink ref="B67" r:id="rId50"/>
    <hyperlink ref="B69" r:id="rId51"/>
    <hyperlink ref="B70" r:id="rId52"/>
    <hyperlink ref="B71" r:id="rId53"/>
    <hyperlink ref="B72" r:id="rId54"/>
    <hyperlink ref="B73" r:id="rId55"/>
    <hyperlink ref="B74" r:id="rId56"/>
    <hyperlink ref="B75" r:id="rId57"/>
    <hyperlink ref="B76" r:id="rId58"/>
    <hyperlink ref="B77" r:id="rId59"/>
    <hyperlink ref="B78" r:id="rId60"/>
    <hyperlink ref="B81" r:id="rId61"/>
    <hyperlink ref="B83" r:id="rId62"/>
    <hyperlink ref="B84" r:id="rId63"/>
    <hyperlink ref="B85" r:id="rId64"/>
    <hyperlink ref="B86" r:id="rId65" display="Todd DoolittleTodd Doolittle"/>
    <hyperlink ref="B82" r:id="rId66"/>
    <hyperlink ref="B88" r:id="rId67"/>
    <hyperlink ref="B89" r:id="rId68"/>
    <hyperlink ref="B87" r:id="rId69"/>
    <hyperlink ref="B90" r:id="rId70"/>
    <hyperlink ref="B91" r:id="rId71"/>
    <hyperlink ref="B93" r:id="rId72"/>
    <hyperlink ref="B94" r:id="rId73"/>
    <hyperlink ref="B95" r:id="rId74"/>
    <hyperlink ref="B96" r:id="rId75"/>
    <hyperlink ref="B97" r:id="rId76"/>
    <hyperlink ref="H97" r:id="rId77"/>
    <hyperlink ref="B104" r:id="rId78"/>
    <hyperlink ref="B105" r:id="rId79"/>
    <hyperlink ref="B106" r:id="rId80"/>
    <hyperlink ref="B107" r:id="rId81"/>
    <hyperlink ref="B109" r:id="rId82"/>
    <hyperlink ref="B111" r:id="rId83"/>
    <hyperlink ref="B114" r:id="rId84"/>
    <hyperlink ref="B115" r:id="rId85"/>
    <hyperlink ref="B116" r:id="rId86"/>
    <hyperlink ref="B12" r:id="rId87"/>
    <hyperlink ref="B108" r:id="rId88"/>
    <hyperlink ref="B110" r:id="rId89"/>
  </hyperlinks>
  <pageMargins left="0.78749999999999998" right="0.78749999999999998" top="1.0249999999999999" bottom="1.0249999999999999" header="0.78749999999999998" footer="0.78749999999999998"/>
  <pageSetup paperSize="9" orientation="portrait" useFirstPageNumber="1" r:id="rId9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2959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 Annis</dc:creator>
  <cp:lastModifiedBy>Mont Annis</cp:lastModifiedBy>
  <cp:revision>58</cp:revision>
  <dcterms:created xsi:type="dcterms:W3CDTF">2015-04-06T09:47:37Z</dcterms:created>
  <dcterms:modified xsi:type="dcterms:W3CDTF">2016-11-03T15:25:06Z</dcterms:modified>
  <dc:language>en-US</dc:language>
</cp:coreProperties>
</file>