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rnie\Trials 2026\"/>
    </mc:Choice>
  </mc:AlternateContent>
  <xr:revisionPtr revIDLastSave="0" documentId="13_ncr:1_{1542B125-E306-427B-B3D0-ADC6E78BD280}" xr6:coauthVersionLast="47" xr6:coauthVersionMax="47" xr10:uidLastSave="{00000000-0000-0000-0000-000000000000}"/>
  <bookViews>
    <workbookView xWindow="-108" yWindow="-108" windowWidth="23256" windowHeight="12456" xr2:uid="{6F2789A0-F822-42FF-8A31-682BB0812056}"/>
  </bookViews>
  <sheets>
    <sheet name="Scores by Class" sheetId="1" r:id="rId1"/>
  </sheets>
  <externalReferences>
    <externalReference r:id="rId2"/>
  </externalReferences>
  <definedNames>
    <definedName name="Classes">'[1]Data Entry'!$DV$986:$DV$997</definedName>
    <definedName name="Clubs">'[1]Data Entry'!$DY$986:$DY$993</definedName>
    <definedName name="_xlnm.Print_Titles" localSheetId="0">'Scores by Class'!$1:$1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3" i="1" l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J84" i="1"/>
  <c r="J82" i="1"/>
  <c r="J81" i="1"/>
  <c r="V101" i="1"/>
  <c r="V102" i="1"/>
  <c r="V103" i="1"/>
  <c r="V104" i="1"/>
  <c r="J101" i="1"/>
  <c r="K101" i="1"/>
  <c r="J102" i="1"/>
  <c r="K102" i="1"/>
  <c r="V82" i="1"/>
  <c r="V83" i="1"/>
  <c r="V84" i="1"/>
  <c r="K82" i="1"/>
  <c r="J83" i="1"/>
  <c r="K83" i="1"/>
  <c r="K84" i="1"/>
  <c r="V74" i="1"/>
  <c r="V75" i="1"/>
  <c r="V76" i="1"/>
  <c r="V77" i="1"/>
  <c r="J74" i="1"/>
  <c r="K74" i="1"/>
  <c r="J75" i="1"/>
  <c r="K75" i="1"/>
  <c r="J76" i="1"/>
  <c r="K76" i="1"/>
  <c r="J77" i="1"/>
  <c r="K77" i="1"/>
  <c r="V58" i="1"/>
  <c r="V59" i="1"/>
  <c r="V60" i="1"/>
  <c r="V61" i="1"/>
  <c r="V62" i="1"/>
  <c r="V63" i="1"/>
  <c r="J58" i="1"/>
  <c r="K58" i="1"/>
  <c r="J59" i="1"/>
  <c r="K59" i="1"/>
  <c r="J60" i="1"/>
  <c r="K60" i="1"/>
  <c r="J61" i="1"/>
  <c r="K61" i="1"/>
  <c r="J62" i="1"/>
  <c r="K62" i="1"/>
  <c r="J63" i="1"/>
  <c r="K63" i="1"/>
  <c r="V68" i="1"/>
  <c r="V69" i="1"/>
  <c r="J68" i="1"/>
  <c r="K68" i="1"/>
  <c r="J69" i="1"/>
  <c r="K69" i="1"/>
  <c r="V49" i="1"/>
  <c r="V50" i="1"/>
  <c r="V51" i="1"/>
  <c r="V52" i="1"/>
  <c r="V53" i="1"/>
  <c r="J49" i="1"/>
  <c r="K49" i="1"/>
  <c r="J50" i="1"/>
  <c r="K50" i="1"/>
  <c r="J51" i="1"/>
  <c r="K51" i="1"/>
  <c r="J52" i="1"/>
  <c r="K52" i="1"/>
  <c r="J53" i="1"/>
  <c r="K53" i="1"/>
  <c r="V35" i="1"/>
  <c r="V36" i="1"/>
  <c r="V37" i="1"/>
  <c r="V38" i="1"/>
  <c r="V39" i="1"/>
  <c r="V40" i="1"/>
  <c r="V41" i="1"/>
  <c r="V42" i="1"/>
  <c r="V43" i="1"/>
  <c r="V4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V15" i="1"/>
  <c r="V16" i="1"/>
  <c r="V17" i="1"/>
  <c r="V18" i="1"/>
  <c r="J15" i="1"/>
  <c r="K15" i="1"/>
  <c r="J16" i="1"/>
  <c r="K16" i="1"/>
  <c r="J17" i="1"/>
  <c r="K17" i="1"/>
  <c r="J18" i="1"/>
  <c r="K18" i="1"/>
  <c r="V23" i="1"/>
  <c r="V24" i="1"/>
  <c r="J23" i="1"/>
  <c r="K23" i="1"/>
  <c r="J24" i="1"/>
  <c r="K24" i="1"/>
  <c r="V29" i="1"/>
  <c r="V30" i="1"/>
  <c r="J29" i="1"/>
  <c r="K29" i="1"/>
  <c r="J30" i="1"/>
  <c r="K30" i="1"/>
  <c r="V5" i="1"/>
  <c r="V6" i="1"/>
  <c r="V7" i="1"/>
  <c r="V8" i="1"/>
  <c r="V9" i="1"/>
  <c r="V10" i="1"/>
  <c r="J5" i="1"/>
  <c r="K5" i="1"/>
  <c r="J6" i="1"/>
  <c r="K6" i="1"/>
  <c r="J7" i="1"/>
  <c r="K7" i="1"/>
  <c r="J8" i="1"/>
  <c r="K8" i="1"/>
  <c r="J9" i="1"/>
  <c r="K9" i="1"/>
  <c r="J10" i="1"/>
  <c r="K10" i="1"/>
  <c r="V99" i="1"/>
  <c r="V100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1" i="1"/>
  <c r="K73" i="1"/>
  <c r="K67" i="1"/>
  <c r="K57" i="1"/>
  <c r="K48" i="1"/>
  <c r="K34" i="1"/>
  <c r="K28" i="1"/>
  <c r="K22" i="1"/>
  <c r="K14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73" i="1"/>
  <c r="J67" i="1"/>
  <c r="J57" i="1"/>
  <c r="J48" i="1"/>
  <c r="J34" i="1"/>
  <c r="J28" i="1"/>
  <c r="J22" i="1"/>
  <c r="J14" i="1"/>
  <c r="K4" i="1"/>
  <c r="A105" i="1"/>
  <c r="A104" i="1"/>
  <c r="P67" i="1" l="1"/>
  <c r="P18" i="1"/>
  <c r="P28" i="1"/>
  <c r="P44" i="1"/>
  <c r="A4" i="1"/>
  <c r="V98" i="1"/>
  <c r="P22" i="1"/>
  <c r="P14" i="1"/>
  <c r="J4" i="1"/>
  <c r="P48" i="1"/>
  <c r="P34" i="1"/>
  <c r="V89" i="1"/>
  <c r="P4" i="1"/>
  <c r="P81" i="1"/>
  <c r="V91" i="1" l="1"/>
  <c r="V95" i="1"/>
  <c r="V97" i="1"/>
  <c r="V96" i="1"/>
  <c r="V90" i="1"/>
  <c r="V73" i="1"/>
  <c r="V67" i="1"/>
  <c r="V93" i="1"/>
  <c r="V88" i="1"/>
  <c r="V57" i="1" l="1"/>
  <c r="V81" i="1"/>
  <c r="V22" i="1"/>
  <c r="V28" i="1"/>
  <c r="V14" i="1"/>
  <c r="V34" i="1"/>
  <c r="V94" i="1"/>
  <c r="V92" i="1"/>
  <c r="V48" i="1"/>
  <c r="V4" i="1"/>
</calcChain>
</file>

<file path=xl/sharedStrings.xml><?xml version="1.0" encoding="utf-8"?>
<sst xmlns="http://schemas.openxmlformats.org/spreadsheetml/2006/main" count="369" uniqueCount="143">
  <si>
    <t>BEGINNER</t>
  </si>
  <si>
    <t>Loops</t>
  </si>
  <si>
    <t>Grand</t>
  </si>
  <si>
    <t>Number</t>
  </si>
  <si>
    <t>Place</t>
  </si>
  <si>
    <t>Non-Compete</t>
  </si>
  <si>
    <t>Points</t>
  </si>
  <si>
    <t>Last Name</t>
  </si>
  <si>
    <t>First Name</t>
  </si>
  <si>
    <t>Club</t>
  </si>
  <si>
    <t>Total</t>
  </si>
  <si>
    <t>of Cleans</t>
  </si>
  <si>
    <t>Zero's</t>
  </si>
  <si>
    <t>One's</t>
  </si>
  <si>
    <t>Two's</t>
  </si>
  <si>
    <t>Three's</t>
  </si>
  <si>
    <t>Five's</t>
  </si>
  <si>
    <t>NOVICE</t>
  </si>
  <si>
    <t>SENIOR B</t>
  </si>
  <si>
    <t>INTERMEDIATE</t>
  </si>
  <si>
    <t>SENIOR</t>
  </si>
  <si>
    <t>SPORTSMAN</t>
  </si>
  <si>
    <t>ADVANCED</t>
  </si>
  <si>
    <t>EXPERT</t>
  </si>
  <si>
    <t>Youth</t>
  </si>
  <si>
    <t>VINTAGE A</t>
  </si>
  <si>
    <t>VINTAGE B</t>
  </si>
  <si>
    <t>Brandenburg</t>
  </si>
  <si>
    <t>Aaron</t>
  </si>
  <si>
    <t>Howard</t>
  </si>
  <si>
    <t>Travis</t>
  </si>
  <si>
    <t>Bradley</t>
  </si>
  <si>
    <t>Mason</t>
  </si>
  <si>
    <t>Joseph</t>
  </si>
  <si>
    <t>Gray</t>
  </si>
  <si>
    <t>Arno</t>
  </si>
  <si>
    <t>John</t>
  </si>
  <si>
    <t>Kerr</t>
  </si>
  <si>
    <t>Dylan</t>
  </si>
  <si>
    <t>Martin</t>
  </si>
  <si>
    <t>Jon</t>
  </si>
  <si>
    <t>No Riders</t>
  </si>
  <si>
    <t>Bondenson</t>
  </si>
  <si>
    <t>Colby</t>
  </si>
  <si>
    <t>Bondeson</t>
  </si>
  <si>
    <t>Bryan</t>
  </si>
  <si>
    <t>Burke</t>
  </si>
  <si>
    <t>Weston</t>
  </si>
  <si>
    <t>Golden</t>
  </si>
  <si>
    <t>Ronald</t>
  </si>
  <si>
    <t>Alexander</t>
  </si>
  <si>
    <t>Jack</t>
  </si>
  <si>
    <t>Gipson</t>
  </si>
  <si>
    <t>Daniel</t>
  </si>
  <si>
    <t>Arndt</t>
  </si>
  <si>
    <t>Randal</t>
  </si>
  <si>
    <t>Buniewicz</t>
  </si>
  <si>
    <t>Krystof</t>
  </si>
  <si>
    <t>Hadden</t>
  </si>
  <si>
    <t>Ross</t>
  </si>
  <si>
    <t>Resh</t>
  </si>
  <si>
    <t>William</t>
  </si>
  <si>
    <t>Russ</t>
  </si>
  <si>
    <t>Ron</t>
  </si>
  <si>
    <t>Mcgrath</t>
  </si>
  <si>
    <t>Jeff</t>
  </si>
  <si>
    <t>Kazmierzak</t>
  </si>
  <si>
    <t>Craig</t>
  </si>
  <si>
    <t>Siarkowski</t>
  </si>
  <si>
    <t>Eric</t>
  </si>
  <si>
    <t>Perry</t>
  </si>
  <si>
    <t>Isaac</t>
  </si>
  <si>
    <t>Nick</t>
  </si>
  <si>
    <t>Devin</t>
  </si>
  <si>
    <t>Coblentz</t>
  </si>
  <si>
    <t>Dewayne</t>
  </si>
  <si>
    <t>Walker</t>
  </si>
  <si>
    <t>Beane</t>
  </si>
  <si>
    <t>Steven</t>
  </si>
  <si>
    <t>Mast</t>
  </si>
  <si>
    <t>Anthony</t>
  </si>
  <si>
    <t>Pykosz</t>
  </si>
  <si>
    <t>Jacob</t>
  </si>
  <si>
    <t>Cory</t>
  </si>
  <si>
    <t>NC</t>
  </si>
  <si>
    <t>Sargent</t>
  </si>
  <si>
    <t>Les</t>
  </si>
  <si>
    <t>Hansen</t>
  </si>
  <si>
    <t>Steve</t>
  </si>
  <si>
    <t>Barnes</t>
  </si>
  <si>
    <t>James</t>
  </si>
  <si>
    <t>Morley</t>
  </si>
  <si>
    <t>Ian</t>
  </si>
  <si>
    <t>Angie</t>
  </si>
  <si>
    <t>Mcmillen</t>
  </si>
  <si>
    <t>Mark</t>
  </si>
  <si>
    <t>Beardslee</t>
  </si>
  <si>
    <t>Trey</t>
  </si>
  <si>
    <t>Gaige</t>
  </si>
  <si>
    <t>Meadows</t>
  </si>
  <si>
    <t>Jeremy</t>
  </si>
  <si>
    <t>Lindke</t>
  </si>
  <si>
    <t>Kaleb</t>
  </si>
  <si>
    <t>Pistis</t>
  </si>
  <si>
    <t>Michael</t>
  </si>
  <si>
    <t>Layla</t>
  </si>
  <si>
    <t>Zentz</t>
  </si>
  <si>
    <t>Theo</t>
  </si>
  <si>
    <t>Cal</t>
  </si>
  <si>
    <t>Granat</t>
  </si>
  <si>
    <t>Wilson</t>
  </si>
  <si>
    <t>Brinley</t>
  </si>
  <si>
    <t>Ryder</t>
  </si>
  <si>
    <t>Charles</t>
  </si>
  <si>
    <t>Knight</t>
  </si>
  <si>
    <t>Lincoln</t>
  </si>
  <si>
    <t>Kitson</t>
  </si>
  <si>
    <t>Warren</t>
  </si>
  <si>
    <t>Bowen</t>
  </si>
  <si>
    <t>Wehner</t>
  </si>
  <si>
    <t>Marvin</t>
  </si>
  <si>
    <t>Karis</t>
  </si>
  <si>
    <t>Claire</t>
  </si>
  <si>
    <t>Yoder</t>
  </si>
  <si>
    <t>Barrett</t>
  </si>
  <si>
    <t>Ivy</t>
  </si>
  <si>
    <t>Hall</t>
  </si>
  <si>
    <t>Frank</t>
  </si>
  <si>
    <t>Reagan</t>
  </si>
  <si>
    <t>Anna</t>
  </si>
  <si>
    <t>Waylon</t>
  </si>
  <si>
    <t>Fred</t>
  </si>
  <si>
    <t>DNF</t>
  </si>
  <si>
    <t>East Side</t>
  </si>
  <si>
    <t>Douglas</t>
  </si>
  <si>
    <t>Bill</t>
  </si>
  <si>
    <t>Bee</t>
  </si>
  <si>
    <t>Edward</t>
  </si>
  <si>
    <t>Metro</t>
  </si>
  <si>
    <t>Mid Michigan</t>
  </si>
  <si>
    <t>Great Lakes</t>
  </si>
  <si>
    <t>Bent Fenders</t>
  </si>
  <si>
    <t>Scores by Class Michiana 04/25/2026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</si>
</sst>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1" fontId="0" fillId="0" borderId="0" xfId="0" quotePrefix="1" applyNumberForma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rials%202025/Master%20Scoring%20Sheet%20for%202025%20Version%202.xlsx" TargetMode="External"/><Relationship Id="rId2" Type="http://schemas.openxmlformats.org/officeDocument/2006/relationships/externalLinkPath" Target="file:///C:\Ernie\Trials%202025\Master%20Scoring%20Sheet%20for%202025%20Version%202.xlsx" TargetMode="External"/><Relationship Id="rId1" Type="http://schemas.openxmlformats.org/officeDocument/2006/relationships/externalLinkPath" Target="/Ernie/Trials%202025/Master%20Scoring%20Sheet%20for%202025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Data Entry"/>
      <sheetName val="Scores by Class"/>
      <sheetName val="Powerpoint"/>
      <sheetName val="Youth"/>
      <sheetName val="Beginner"/>
      <sheetName val="Novice"/>
      <sheetName val="SeniorB"/>
      <sheetName val="Intermediate"/>
      <sheetName val="Senior"/>
      <sheetName val="Sportsman"/>
      <sheetName val="Advanced"/>
      <sheetName val="Expert"/>
      <sheetName val="Champ"/>
      <sheetName val="Vintage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/>
      <sheetData sheetId="1">
        <row r="986">
          <cell r="DV986" t="str">
            <v>Youth</v>
          </cell>
          <cell r="DY986" t="str">
            <v>Eastside</v>
          </cell>
        </row>
        <row r="987">
          <cell r="DV987" t="str">
            <v>Beginner</v>
          </cell>
          <cell r="DY987" t="str">
            <v>Bent Fenders</v>
          </cell>
        </row>
        <row r="988">
          <cell r="DV988" t="str">
            <v>Novice</v>
          </cell>
          <cell r="DY988" t="str">
            <v>Michiana</v>
          </cell>
        </row>
        <row r="989">
          <cell r="DV989" t="str">
            <v>Senior B</v>
          </cell>
          <cell r="DY989" t="str">
            <v>Metro</v>
          </cell>
        </row>
        <row r="990">
          <cell r="DV990" t="str">
            <v>Intermediate</v>
          </cell>
          <cell r="DY990" t="str">
            <v>Great Lakes</v>
          </cell>
        </row>
        <row r="991">
          <cell r="DV991" t="str">
            <v>Senior</v>
          </cell>
          <cell r="DY991" t="str">
            <v>Mid-Michigan</v>
          </cell>
        </row>
        <row r="992">
          <cell r="DV992" t="str">
            <v>Sportsman</v>
          </cell>
          <cell r="DY992" t="str">
            <v>TI</v>
          </cell>
        </row>
        <row r="993">
          <cell r="DV993" t="str">
            <v>Advanced</v>
          </cell>
          <cell r="DY993" t="str">
            <v>NITRO</v>
          </cell>
        </row>
        <row r="994">
          <cell r="DV994" t="str">
            <v>Expert</v>
          </cell>
        </row>
        <row r="995">
          <cell r="DV995" t="str">
            <v>Champ</v>
          </cell>
        </row>
        <row r="996">
          <cell r="DV996" t="str">
            <v>Vintage</v>
          </cell>
        </row>
      </sheetData>
      <sheetData sheetId="2"/>
      <sheetData sheetId="3"/>
      <sheetData sheetId="4"/>
      <sheetData sheetId="5">
        <row r="2">
          <cell r="A2">
            <v>18</v>
          </cell>
        </row>
      </sheetData>
      <sheetData sheetId="6"/>
      <sheetData sheetId="7"/>
      <sheetData sheetId="8">
        <row r="2">
          <cell r="A2">
            <v>38</v>
          </cell>
        </row>
      </sheetData>
      <sheetData sheetId="9"/>
      <sheetData sheetId="10">
        <row r="2">
          <cell r="A2">
            <v>30</v>
          </cell>
        </row>
      </sheetData>
      <sheetData sheetId="11">
        <row r="2">
          <cell r="A2">
            <v>18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7587-C7F5-447F-AFBA-203CD9BF6DF3}">
  <sheetPr>
    <pageSetUpPr fitToPage="1"/>
  </sheetPr>
  <dimension ref="A1:W105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5" sqref="B45"/>
    </sheetView>
  </sheetViews>
  <sheetFormatPr defaultRowHeight="14.4" x14ac:dyDescent="0.3"/>
  <cols>
    <col min="1" max="1" width="23" hidden="1" customWidth="1"/>
    <col min="2" max="2" width="16.6640625" customWidth="1"/>
    <col min="3" max="3" width="14.44140625" bestFit="1" customWidth="1"/>
    <col min="4" max="4" width="13.5546875" customWidth="1"/>
    <col min="5" max="9" width="7.6640625" customWidth="1"/>
    <col min="15" max="15" width="2.33203125" customWidth="1"/>
    <col min="16" max="16" width="14.44140625" hidden="1" customWidth="1"/>
    <col min="17" max="23" width="7.6640625" customWidth="1"/>
  </cols>
  <sheetData>
    <row r="1" spans="1:23" ht="18.600000000000001" thickBot="1" x14ac:dyDescent="0.4">
      <c r="B1" s="18" t="s">
        <v>142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0"/>
    </row>
    <row r="2" spans="1:23" ht="21" customHeight="1" x14ac:dyDescent="0.4">
      <c r="B2" s="21" t="s">
        <v>0</v>
      </c>
      <c r="C2" s="22"/>
      <c r="D2" s="23"/>
      <c r="E2" s="24" t="s">
        <v>1</v>
      </c>
      <c r="F2" s="24"/>
      <c r="G2" s="24"/>
      <c r="H2" s="24"/>
      <c r="I2" s="24"/>
      <c r="J2" s="1" t="s">
        <v>2</v>
      </c>
      <c r="K2" s="1" t="s">
        <v>3</v>
      </c>
      <c r="L2" s="25" t="s">
        <v>4</v>
      </c>
      <c r="M2" s="26" t="s">
        <v>5</v>
      </c>
      <c r="N2" s="25" t="s">
        <v>6</v>
      </c>
      <c r="O2" s="2"/>
    </row>
    <row r="3" spans="1:23" x14ac:dyDescent="0.3">
      <c r="B3" s="3" t="s">
        <v>7</v>
      </c>
      <c r="C3" s="3" t="s">
        <v>8</v>
      </c>
      <c r="D3" s="3" t="s">
        <v>9</v>
      </c>
      <c r="E3" s="4">
        <v>1</v>
      </c>
      <c r="F3" s="4">
        <v>2</v>
      </c>
      <c r="G3" s="4">
        <v>3</v>
      </c>
      <c r="H3" s="4">
        <v>4</v>
      </c>
      <c r="I3" s="4">
        <v>5</v>
      </c>
      <c r="J3" s="3" t="s">
        <v>10</v>
      </c>
      <c r="K3" s="3" t="s">
        <v>11</v>
      </c>
      <c r="L3" s="15"/>
      <c r="M3" s="17"/>
      <c r="N3" s="15"/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10</v>
      </c>
    </row>
    <row r="4" spans="1:23" x14ac:dyDescent="0.3">
      <c r="A4" t="str">
        <f>+B4&amp;C4</f>
        <v>MeadowsJeremy</v>
      </c>
      <c r="B4" t="s">
        <v>99</v>
      </c>
      <c r="C4" t="s">
        <v>100</v>
      </c>
      <c r="D4" s="5"/>
      <c r="E4" s="5">
        <v>0</v>
      </c>
      <c r="F4" s="5">
        <v>1</v>
      </c>
      <c r="G4" s="5">
        <v>0</v>
      </c>
      <c r="H4" s="5">
        <v>5</v>
      </c>
      <c r="I4" s="5"/>
      <c r="J4" s="5">
        <f>SUM(E4:I4)</f>
        <v>6</v>
      </c>
      <c r="K4" s="5">
        <f>+Q4</f>
        <v>30</v>
      </c>
      <c r="L4" s="5">
        <v>1</v>
      </c>
      <c r="M4" s="6"/>
      <c r="N4" s="5"/>
      <c r="P4" t="str">
        <f>B4&amp;C4&amp;$B$2</f>
        <v>MeadowsJeremyBEGINNER</v>
      </c>
      <c r="Q4" s="5">
        <v>30</v>
      </c>
      <c r="R4" s="5">
        <v>1</v>
      </c>
      <c r="S4" s="5">
        <v>0</v>
      </c>
      <c r="T4" s="5">
        <v>0</v>
      </c>
      <c r="U4" s="5">
        <v>1</v>
      </c>
      <c r="V4" s="5">
        <f>SUM(Q4:U4)</f>
        <v>32</v>
      </c>
    </row>
    <row r="5" spans="1:23" x14ac:dyDescent="0.3">
      <c r="A5" t="str">
        <f t="shared" ref="A5:A68" si="0">+B5&amp;C5</f>
        <v>LindkeKaleb</v>
      </c>
      <c r="B5" t="s">
        <v>101</v>
      </c>
      <c r="C5" t="s">
        <v>102</v>
      </c>
      <c r="D5" s="5" t="s">
        <v>133</v>
      </c>
      <c r="E5" s="5">
        <v>7</v>
      </c>
      <c r="F5" s="5">
        <v>0</v>
      </c>
      <c r="G5" s="5">
        <v>0</v>
      </c>
      <c r="H5" s="5">
        <v>0</v>
      </c>
      <c r="I5" s="5"/>
      <c r="J5" s="5">
        <f t="shared" ref="J5:J10" si="1">SUM(E5:I5)</f>
        <v>7</v>
      </c>
      <c r="K5" s="5">
        <f t="shared" ref="K5:K10" si="2">+Q5</f>
        <v>29</v>
      </c>
      <c r="L5" s="5">
        <v>2</v>
      </c>
      <c r="M5" s="6"/>
      <c r="N5" s="5">
        <v>30</v>
      </c>
      <c r="Q5" s="5">
        <v>29</v>
      </c>
      <c r="R5" s="5">
        <v>1</v>
      </c>
      <c r="S5" s="5">
        <v>0</v>
      </c>
      <c r="T5" s="5">
        <v>2</v>
      </c>
      <c r="U5" s="5">
        <v>0</v>
      </c>
      <c r="V5" s="5">
        <f t="shared" ref="V5:V10" si="3">SUM(Q5:U5)</f>
        <v>32</v>
      </c>
    </row>
    <row r="6" spans="1:23" x14ac:dyDescent="0.3">
      <c r="A6" t="str">
        <f t="shared" si="0"/>
        <v>PistisMichael</v>
      </c>
      <c r="B6" t="s">
        <v>103</v>
      </c>
      <c r="C6" t="s">
        <v>104</v>
      </c>
      <c r="D6" s="5"/>
      <c r="E6" s="5">
        <v>10</v>
      </c>
      <c r="F6" s="5">
        <v>5</v>
      </c>
      <c r="G6" s="5">
        <v>7</v>
      </c>
      <c r="H6" s="5">
        <v>6</v>
      </c>
      <c r="I6" s="5"/>
      <c r="J6" s="5">
        <f t="shared" si="1"/>
        <v>28</v>
      </c>
      <c r="K6" s="5">
        <f t="shared" si="2"/>
        <v>23</v>
      </c>
      <c r="L6" s="5">
        <v>3</v>
      </c>
      <c r="M6" s="6"/>
      <c r="N6" s="5"/>
      <c r="Q6" s="5">
        <v>23</v>
      </c>
      <c r="R6" s="5">
        <v>3</v>
      </c>
      <c r="S6" s="5">
        <v>1</v>
      </c>
      <c r="T6" s="5">
        <v>1</v>
      </c>
      <c r="U6" s="5">
        <v>4</v>
      </c>
      <c r="V6" s="5">
        <f t="shared" si="3"/>
        <v>32</v>
      </c>
    </row>
    <row r="7" spans="1:23" x14ac:dyDescent="0.3">
      <c r="A7" t="str">
        <f t="shared" si="0"/>
        <v>KerrLayla</v>
      </c>
      <c r="B7" t="s">
        <v>37</v>
      </c>
      <c r="C7" t="s">
        <v>105</v>
      </c>
      <c r="D7" s="5"/>
      <c r="E7" s="5">
        <v>16</v>
      </c>
      <c r="F7" s="5">
        <v>13</v>
      </c>
      <c r="G7" s="5">
        <v>0</v>
      </c>
      <c r="H7" s="5">
        <v>0</v>
      </c>
      <c r="I7" s="5"/>
      <c r="J7" s="5">
        <f t="shared" si="1"/>
        <v>29</v>
      </c>
      <c r="K7" s="5">
        <f t="shared" si="2"/>
        <v>25</v>
      </c>
      <c r="L7" s="5">
        <v>4</v>
      </c>
      <c r="M7" s="6"/>
      <c r="N7" s="5"/>
      <c r="Q7" s="5">
        <v>25</v>
      </c>
      <c r="R7" s="5">
        <v>0</v>
      </c>
      <c r="S7" s="5">
        <v>0</v>
      </c>
      <c r="T7" s="5">
        <v>3</v>
      </c>
      <c r="U7" s="5">
        <v>4</v>
      </c>
      <c r="V7" s="5">
        <f t="shared" si="3"/>
        <v>32</v>
      </c>
    </row>
    <row r="8" spans="1:23" x14ac:dyDescent="0.3">
      <c r="A8" t="str">
        <f t="shared" si="0"/>
        <v>ZentzTheo</v>
      </c>
      <c r="B8" t="s">
        <v>106</v>
      </c>
      <c r="C8" t="s">
        <v>107</v>
      </c>
      <c r="D8" s="5"/>
      <c r="E8" s="5">
        <v>13</v>
      </c>
      <c r="F8" s="5">
        <v>14</v>
      </c>
      <c r="G8" s="5">
        <v>6</v>
      </c>
      <c r="H8" s="5">
        <v>7</v>
      </c>
      <c r="I8" s="5"/>
      <c r="J8" s="5">
        <f t="shared" si="1"/>
        <v>40</v>
      </c>
      <c r="K8" s="5">
        <f t="shared" si="2"/>
        <v>18</v>
      </c>
      <c r="L8" s="5">
        <v>5</v>
      </c>
      <c r="M8" s="6"/>
      <c r="N8" s="5"/>
      <c r="Q8" s="5">
        <v>18</v>
      </c>
      <c r="R8" s="5">
        <v>5</v>
      </c>
      <c r="S8" s="5">
        <v>2</v>
      </c>
      <c r="T8" s="5">
        <v>2</v>
      </c>
      <c r="U8" s="5">
        <v>5</v>
      </c>
      <c r="V8" s="5">
        <f t="shared" si="3"/>
        <v>32</v>
      </c>
    </row>
    <row r="9" spans="1:23" x14ac:dyDescent="0.3">
      <c r="A9" t="str">
        <f t="shared" si="0"/>
        <v>BeardsleeCal</v>
      </c>
      <c r="B9" t="s">
        <v>96</v>
      </c>
      <c r="C9" t="s">
        <v>108</v>
      </c>
      <c r="D9" s="5" t="s">
        <v>139</v>
      </c>
      <c r="E9" s="5">
        <v>18</v>
      </c>
      <c r="F9" s="5">
        <v>10</v>
      </c>
      <c r="G9" s="5">
        <v>15</v>
      </c>
      <c r="H9" s="5">
        <v>5</v>
      </c>
      <c r="I9" s="5"/>
      <c r="J9" s="5">
        <f t="shared" si="1"/>
        <v>48</v>
      </c>
      <c r="K9" s="5">
        <f t="shared" si="2"/>
        <v>17</v>
      </c>
      <c r="L9" s="5">
        <v>6</v>
      </c>
      <c r="M9" s="6"/>
      <c r="N9" s="5">
        <v>25</v>
      </c>
      <c r="Q9" s="5">
        <v>17</v>
      </c>
      <c r="R9" s="5">
        <v>5</v>
      </c>
      <c r="S9" s="5">
        <v>1</v>
      </c>
      <c r="T9" s="5">
        <v>2</v>
      </c>
      <c r="U9" s="5">
        <v>7</v>
      </c>
      <c r="V9" s="5">
        <f t="shared" si="3"/>
        <v>32</v>
      </c>
    </row>
    <row r="10" spans="1:23" x14ac:dyDescent="0.3">
      <c r="A10" t="str">
        <f t="shared" si="0"/>
        <v>GranatAlexander</v>
      </c>
      <c r="B10" t="s">
        <v>109</v>
      </c>
      <c r="C10" t="s">
        <v>50</v>
      </c>
      <c r="D10" s="5"/>
      <c r="E10" s="5">
        <v>1</v>
      </c>
      <c r="F10" s="5">
        <v>0</v>
      </c>
      <c r="G10" s="5">
        <v>33</v>
      </c>
      <c r="H10" s="5">
        <v>35</v>
      </c>
      <c r="I10" s="5"/>
      <c r="J10" s="5">
        <f t="shared" si="1"/>
        <v>69</v>
      </c>
      <c r="K10" s="5">
        <f t="shared" si="2"/>
        <v>17</v>
      </c>
      <c r="L10" s="5">
        <v>7</v>
      </c>
      <c r="M10" s="6"/>
      <c r="N10" s="5"/>
      <c r="Q10" s="5">
        <v>17</v>
      </c>
      <c r="R10" s="5">
        <v>1</v>
      </c>
      <c r="S10" s="5">
        <v>0</v>
      </c>
      <c r="T10" s="5">
        <v>1</v>
      </c>
      <c r="U10" s="5">
        <v>13</v>
      </c>
      <c r="V10" s="5">
        <f t="shared" si="3"/>
        <v>32</v>
      </c>
    </row>
    <row r="11" spans="1:23" x14ac:dyDescent="0.3">
      <c r="A11" t="str">
        <f t="shared" si="0"/>
        <v/>
      </c>
      <c r="E11" s="5"/>
      <c r="F11" s="5"/>
      <c r="G11" s="5"/>
      <c r="H11" s="5"/>
      <c r="I11" s="5"/>
      <c r="J11" s="5"/>
      <c r="K11" s="5"/>
      <c r="L11" s="5"/>
      <c r="M11" s="5"/>
      <c r="N11" s="5"/>
      <c r="R11" s="5"/>
      <c r="S11" s="5"/>
      <c r="T11" s="5"/>
      <c r="U11" s="5"/>
      <c r="V11" s="5"/>
      <c r="W11" s="5"/>
    </row>
    <row r="12" spans="1:23" ht="21" customHeight="1" x14ac:dyDescent="0.4">
      <c r="A12" t="str">
        <f t="shared" si="0"/>
        <v>NOVICE</v>
      </c>
      <c r="B12" s="10" t="s">
        <v>17</v>
      </c>
      <c r="C12" s="11"/>
      <c r="D12" s="12"/>
      <c r="E12" s="13" t="s">
        <v>1</v>
      </c>
      <c r="F12" s="13"/>
      <c r="G12" s="13"/>
      <c r="H12" s="13"/>
      <c r="I12" s="13"/>
      <c r="J12" s="8" t="s">
        <v>2</v>
      </c>
      <c r="K12" s="8" t="s">
        <v>3</v>
      </c>
      <c r="L12" s="14" t="s">
        <v>4</v>
      </c>
      <c r="M12" s="16" t="s">
        <v>5</v>
      </c>
      <c r="N12" s="14" t="s">
        <v>6</v>
      </c>
      <c r="R12" s="5"/>
      <c r="S12" s="5"/>
      <c r="T12" s="5"/>
      <c r="U12" s="5"/>
      <c r="V12" s="5"/>
      <c r="W12" s="5"/>
    </row>
    <row r="13" spans="1:23" x14ac:dyDescent="0.3">
      <c r="A13" t="str">
        <f t="shared" si="0"/>
        <v>Last NameFirst Name</v>
      </c>
      <c r="B13" s="3" t="s">
        <v>7</v>
      </c>
      <c r="C13" s="3" t="s">
        <v>8</v>
      </c>
      <c r="D13" s="3" t="s">
        <v>9</v>
      </c>
      <c r="E13" s="4">
        <v>1</v>
      </c>
      <c r="F13" s="4">
        <v>2</v>
      </c>
      <c r="G13" s="4">
        <v>3</v>
      </c>
      <c r="H13" s="4">
        <v>4</v>
      </c>
      <c r="I13" s="4">
        <v>5</v>
      </c>
      <c r="J13" s="3" t="s">
        <v>10</v>
      </c>
      <c r="K13" s="3" t="s">
        <v>11</v>
      </c>
      <c r="L13" s="15"/>
      <c r="M13" s="17"/>
      <c r="N13" s="15"/>
      <c r="Q13" s="4" t="s">
        <v>12</v>
      </c>
      <c r="R13" s="4" t="s">
        <v>13</v>
      </c>
      <c r="S13" s="4" t="s">
        <v>14</v>
      </c>
      <c r="T13" s="4" t="s">
        <v>15</v>
      </c>
      <c r="U13" s="4" t="s">
        <v>16</v>
      </c>
      <c r="V13" s="4" t="s">
        <v>10</v>
      </c>
      <c r="W13" s="5"/>
    </row>
    <row r="14" spans="1:23" x14ac:dyDescent="0.3">
      <c r="A14" t="str">
        <f t="shared" si="0"/>
        <v>MorleyIan</v>
      </c>
      <c r="B14" t="s">
        <v>91</v>
      </c>
      <c r="C14" t="s">
        <v>92</v>
      </c>
      <c r="D14" s="5" t="s">
        <v>133</v>
      </c>
      <c r="E14" s="5">
        <v>6</v>
      </c>
      <c r="F14" s="5">
        <v>1</v>
      </c>
      <c r="G14" s="5">
        <v>1</v>
      </c>
      <c r="H14" s="5">
        <v>0</v>
      </c>
      <c r="I14" s="5">
        <v>0</v>
      </c>
      <c r="J14" s="5">
        <f t="shared" ref="J14" si="4">SUM(E14:I14)</f>
        <v>8</v>
      </c>
      <c r="K14" s="5">
        <f t="shared" ref="K14" si="5">+Q14</f>
        <v>36</v>
      </c>
      <c r="L14" s="5">
        <v>1</v>
      </c>
      <c r="M14" s="6"/>
      <c r="N14" s="5">
        <v>30</v>
      </c>
      <c r="P14" t="str">
        <f>B14&amp;C14&amp;$B$12</f>
        <v>MorleyIanNOVICE</v>
      </c>
      <c r="Q14" s="5">
        <v>36</v>
      </c>
      <c r="R14" s="5">
        <v>3</v>
      </c>
      <c r="S14" s="5">
        <v>0</v>
      </c>
      <c r="T14" s="5">
        <v>0</v>
      </c>
      <c r="U14" s="5">
        <v>1</v>
      </c>
      <c r="V14" s="5">
        <f t="shared" ref="V14:V18" si="6">SUM(Q14:U14)</f>
        <v>40</v>
      </c>
      <c r="W14" s="5"/>
    </row>
    <row r="15" spans="1:23" x14ac:dyDescent="0.3">
      <c r="A15" t="str">
        <f t="shared" si="0"/>
        <v>BurkeAngie</v>
      </c>
      <c r="B15" t="s">
        <v>46</v>
      </c>
      <c r="C15" t="s">
        <v>93</v>
      </c>
      <c r="D15" s="5"/>
      <c r="E15" s="5">
        <v>8</v>
      </c>
      <c r="F15" s="5">
        <v>0</v>
      </c>
      <c r="G15" s="5">
        <v>1</v>
      </c>
      <c r="H15" s="5">
        <v>0</v>
      </c>
      <c r="I15" s="5">
        <v>5</v>
      </c>
      <c r="J15" s="5">
        <f t="shared" ref="J15:J18" si="7">SUM(E15:I15)</f>
        <v>14</v>
      </c>
      <c r="K15" s="5">
        <f t="shared" ref="K15:K18" si="8">+Q15</f>
        <v>36</v>
      </c>
      <c r="L15" s="5">
        <v>2</v>
      </c>
      <c r="M15" s="6"/>
      <c r="N15" s="5"/>
      <c r="Q15" s="5">
        <v>36</v>
      </c>
      <c r="R15" s="5">
        <v>1</v>
      </c>
      <c r="S15" s="5">
        <v>0</v>
      </c>
      <c r="T15" s="5">
        <v>1</v>
      </c>
      <c r="U15" s="5">
        <v>2</v>
      </c>
      <c r="V15" s="5">
        <f t="shared" si="6"/>
        <v>40</v>
      </c>
      <c r="W15" s="5"/>
    </row>
    <row r="16" spans="1:23" x14ac:dyDescent="0.3">
      <c r="A16" t="str">
        <f t="shared" si="0"/>
        <v>McmillenMark</v>
      </c>
      <c r="B16" t="s">
        <v>94</v>
      </c>
      <c r="C16" t="s">
        <v>95</v>
      </c>
      <c r="D16" s="5" t="s">
        <v>139</v>
      </c>
      <c r="E16" s="5">
        <v>5</v>
      </c>
      <c r="F16" s="5">
        <v>8</v>
      </c>
      <c r="G16" s="5">
        <v>7</v>
      </c>
      <c r="H16" s="5">
        <v>9</v>
      </c>
      <c r="I16" s="5">
        <v>1</v>
      </c>
      <c r="J16" s="5">
        <f t="shared" si="7"/>
        <v>30</v>
      </c>
      <c r="K16" s="5">
        <f t="shared" si="8"/>
        <v>29</v>
      </c>
      <c r="L16" s="5">
        <v>3</v>
      </c>
      <c r="M16" s="6"/>
      <c r="N16" s="5">
        <v>25</v>
      </c>
      <c r="Q16" s="5">
        <v>29</v>
      </c>
      <c r="R16" s="5">
        <v>4</v>
      </c>
      <c r="S16" s="5">
        <v>1</v>
      </c>
      <c r="T16" s="5">
        <v>3</v>
      </c>
      <c r="U16" s="5">
        <v>3</v>
      </c>
      <c r="V16" s="5">
        <f t="shared" si="6"/>
        <v>40</v>
      </c>
      <c r="W16" s="5"/>
    </row>
    <row r="17" spans="1:23" x14ac:dyDescent="0.3">
      <c r="A17" t="str">
        <f t="shared" si="0"/>
        <v>BeardsleeTrey</v>
      </c>
      <c r="B17" t="s">
        <v>96</v>
      </c>
      <c r="C17" t="s">
        <v>97</v>
      </c>
      <c r="D17" s="5" t="s">
        <v>139</v>
      </c>
      <c r="E17" s="5">
        <v>19</v>
      </c>
      <c r="F17" s="5">
        <v>12</v>
      </c>
      <c r="G17" s="5">
        <v>8</v>
      </c>
      <c r="H17" s="5">
        <v>5</v>
      </c>
      <c r="I17" s="5">
        <v>0</v>
      </c>
      <c r="J17" s="5">
        <f t="shared" si="7"/>
        <v>44</v>
      </c>
      <c r="K17" s="5">
        <f t="shared" si="8"/>
        <v>27</v>
      </c>
      <c r="L17" s="5">
        <v>4</v>
      </c>
      <c r="M17" s="6"/>
      <c r="N17" s="5">
        <v>21</v>
      </c>
      <c r="Q17" s="5">
        <v>27</v>
      </c>
      <c r="R17" s="5">
        <v>3</v>
      </c>
      <c r="S17" s="5">
        <v>1</v>
      </c>
      <c r="T17" s="5">
        <v>3</v>
      </c>
      <c r="U17" s="5">
        <v>6</v>
      </c>
      <c r="V17" s="5">
        <f t="shared" si="6"/>
        <v>40</v>
      </c>
      <c r="W17" s="5"/>
    </row>
    <row r="18" spans="1:23" x14ac:dyDescent="0.3">
      <c r="A18" t="str">
        <f t="shared" si="0"/>
        <v>BeardsleeGaige</v>
      </c>
      <c r="B18" t="s">
        <v>96</v>
      </c>
      <c r="C18" t="s">
        <v>98</v>
      </c>
      <c r="D18" s="5" t="s">
        <v>139</v>
      </c>
      <c r="E18" s="5">
        <v>23</v>
      </c>
      <c r="F18" s="5">
        <v>11</v>
      </c>
      <c r="G18" s="5">
        <v>7</v>
      </c>
      <c r="H18" s="5">
        <v>10</v>
      </c>
      <c r="I18" s="5">
        <v>0</v>
      </c>
      <c r="J18" s="5">
        <f t="shared" si="7"/>
        <v>51</v>
      </c>
      <c r="K18" s="5">
        <f t="shared" si="8"/>
        <v>27</v>
      </c>
      <c r="L18" s="5">
        <v>5</v>
      </c>
      <c r="M18" s="6"/>
      <c r="N18" s="5">
        <v>18</v>
      </c>
      <c r="P18" t="str">
        <f>B18&amp;C18&amp;$B$12</f>
        <v>BeardsleeGaigeNOVICE</v>
      </c>
      <c r="Q18" s="5">
        <v>27</v>
      </c>
      <c r="R18" s="5">
        <v>2</v>
      </c>
      <c r="S18" s="5">
        <v>2</v>
      </c>
      <c r="T18" s="5">
        <v>0</v>
      </c>
      <c r="U18" s="5">
        <v>9</v>
      </c>
      <c r="V18" s="5">
        <f t="shared" si="6"/>
        <v>40</v>
      </c>
      <c r="W18" s="5"/>
    </row>
    <row r="19" spans="1:23" x14ac:dyDescent="0.3">
      <c r="A19" t="str">
        <f t="shared" si="0"/>
        <v/>
      </c>
      <c r="E19" s="5"/>
      <c r="F19" s="5"/>
      <c r="G19" s="5"/>
      <c r="H19" s="5"/>
      <c r="I19" s="5"/>
      <c r="J19" s="5"/>
      <c r="K19" s="5"/>
      <c r="L19" s="5"/>
      <c r="M19" s="5"/>
      <c r="N19" s="5"/>
      <c r="R19" s="5"/>
      <c r="S19" s="5"/>
      <c r="T19" s="5"/>
      <c r="U19" s="5"/>
      <c r="V19" s="5"/>
      <c r="W19" s="5"/>
    </row>
    <row r="20" spans="1:23" ht="21" x14ac:dyDescent="0.4">
      <c r="A20" t="str">
        <f t="shared" si="0"/>
        <v>SENIOR B</v>
      </c>
      <c r="B20" s="10" t="s">
        <v>18</v>
      </c>
      <c r="C20" s="11"/>
      <c r="D20" s="12"/>
      <c r="E20" s="13" t="s">
        <v>1</v>
      </c>
      <c r="F20" s="13"/>
      <c r="G20" s="13"/>
      <c r="H20" s="13"/>
      <c r="I20" s="13"/>
      <c r="J20" s="8" t="s">
        <v>2</v>
      </c>
      <c r="K20" s="8" t="s">
        <v>3</v>
      </c>
      <c r="L20" s="14" t="s">
        <v>4</v>
      </c>
      <c r="M20" s="16" t="s">
        <v>5</v>
      </c>
      <c r="N20" s="14" t="s">
        <v>6</v>
      </c>
      <c r="S20" s="5"/>
      <c r="T20" s="5"/>
      <c r="U20" s="5"/>
      <c r="V20" s="5"/>
      <c r="W20" s="5"/>
    </row>
    <row r="21" spans="1:23" x14ac:dyDescent="0.3">
      <c r="A21" t="str">
        <f t="shared" si="0"/>
        <v>Last NameFirst Name</v>
      </c>
      <c r="B21" s="3" t="s">
        <v>7</v>
      </c>
      <c r="C21" s="3" t="s">
        <v>8</v>
      </c>
      <c r="D21" s="3" t="s">
        <v>9</v>
      </c>
      <c r="E21" s="4">
        <v>1</v>
      </c>
      <c r="F21" s="4">
        <v>2</v>
      </c>
      <c r="G21" s="4">
        <v>3</v>
      </c>
      <c r="H21" s="4">
        <v>4</v>
      </c>
      <c r="I21" s="4">
        <v>5</v>
      </c>
      <c r="J21" s="3" t="s">
        <v>10</v>
      </c>
      <c r="K21" s="3" t="s">
        <v>11</v>
      </c>
      <c r="L21" s="15"/>
      <c r="M21" s="17"/>
      <c r="N21" s="15"/>
      <c r="Q21" s="4" t="s">
        <v>12</v>
      </c>
      <c r="R21" s="4" t="s">
        <v>13</v>
      </c>
      <c r="S21" s="4" t="s">
        <v>14</v>
      </c>
      <c r="T21" s="4" t="s">
        <v>15</v>
      </c>
      <c r="U21" s="4" t="s">
        <v>16</v>
      </c>
      <c r="V21" s="4" t="s">
        <v>10</v>
      </c>
      <c r="W21" s="5"/>
    </row>
    <row r="22" spans="1:23" x14ac:dyDescent="0.3">
      <c r="A22" t="str">
        <f t="shared" si="0"/>
        <v>MasonLes</v>
      </c>
      <c r="B22" t="s">
        <v>32</v>
      </c>
      <c r="C22" t="s">
        <v>86</v>
      </c>
      <c r="D22" s="5" t="s">
        <v>133</v>
      </c>
      <c r="E22" s="9">
        <v>0</v>
      </c>
      <c r="F22" s="7">
        <v>0</v>
      </c>
      <c r="G22" s="7">
        <v>0</v>
      </c>
      <c r="H22" s="7">
        <v>0</v>
      </c>
      <c r="I22" s="7">
        <v>1</v>
      </c>
      <c r="J22" s="5">
        <f t="shared" ref="J22" si="9">SUM(E22:I22)</f>
        <v>1</v>
      </c>
      <c r="K22" s="5">
        <f t="shared" ref="K22" si="10">+Q22</f>
        <v>39</v>
      </c>
      <c r="L22" s="5">
        <v>1</v>
      </c>
      <c r="M22" s="6"/>
      <c r="N22" s="5">
        <v>30</v>
      </c>
      <c r="P22" t="str">
        <f>B22&amp;C22&amp;$B$20</f>
        <v>MasonLesSENIOR B</v>
      </c>
      <c r="Q22" s="5">
        <v>39</v>
      </c>
      <c r="R22" s="5">
        <v>1</v>
      </c>
      <c r="S22" s="5">
        <v>0</v>
      </c>
      <c r="T22" s="5">
        <v>0</v>
      </c>
      <c r="U22" s="5">
        <v>0</v>
      </c>
      <c r="V22" s="5">
        <f t="shared" ref="V22:V24" si="11">SUM(Q22:U22)</f>
        <v>40</v>
      </c>
      <c r="W22" s="5"/>
    </row>
    <row r="23" spans="1:23" x14ac:dyDescent="0.3">
      <c r="A23" t="str">
        <f t="shared" si="0"/>
        <v>HansenSteve</v>
      </c>
      <c r="B23" t="s">
        <v>87</v>
      </c>
      <c r="C23" t="s">
        <v>88</v>
      </c>
      <c r="D23" s="5" t="s">
        <v>138</v>
      </c>
      <c r="E23" s="9">
        <v>2</v>
      </c>
      <c r="F23" s="7">
        <v>0</v>
      </c>
      <c r="G23" s="7">
        <v>1</v>
      </c>
      <c r="H23" s="7">
        <v>0</v>
      </c>
      <c r="I23" s="7">
        <v>0</v>
      </c>
      <c r="J23" s="5">
        <f t="shared" ref="J23:J24" si="12">SUM(E23:I23)</f>
        <v>3</v>
      </c>
      <c r="K23" s="5">
        <f t="shared" ref="K23:K24" si="13">+Q23</f>
        <v>37</v>
      </c>
      <c r="L23" s="5">
        <v>2</v>
      </c>
      <c r="M23" s="6"/>
      <c r="N23" s="5">
        <v>25</v>
      </c>
      <c r="Q23" s="5">
        <v>37</v>
      </c>
      <c r="R23" s="5">
        <v>3</v>
      </c>
      <c r="S23" s="5">
        <v>0</v>
      </c>
      <c r="T23" s="5">
        <v>0</v>
      </c>
      <c r="U23" s="5">
        <v>0</v>
      </c>
      <c r="V23" s="5">
        <f t="shared" si="11"/>
        <v>40</v>
      </c>
      <c r="W23" s="5"/>
    </row>
    <row r="24" spans="1:23" x14ac:dyDescent="0.3">
      <c r="A24" t="str">
        <f t="shared" si="0"/>
        <v>BarnesJames</v>
      </c>
      <c r="B24" t="s">
        <v>89</v>
      </c>
      <c r="C24" t="s">
        <v>90</v>
      </c>
      <c r="D24" s="5" t="s">
        <v>138</v>
      </c>
      <c r="E24" s="9">
        <v>8</v>
      </c>
      <c r="F24" s="7">
        <v>0</v>
      </c>
      <c r="G24" s="7">
        <v>0</v>
      </c>
      <c r="H24" s="7">
        <v>0</v>
      </c>
      <c r="I24" s="7">
        <v>1</v>
      </c>
      <c r="J24" s="5">
        <f t="shared" si="12"/>
        <v>9</v>
      </c>
      <c r="K24" s="5">
        <f t="shared" si="13"/>
        <v>35</v>
      </c>
      <c r="L24" s="5">
        <v>3</v>
      </c>
      <c r="M24" s="6"/>
      <c r="N24" s="5">
        <v>21</v>
      </c>
      <c r="Q24" s="5">
        <v>35</v>
      </c>
      <c r="R24" s="5">
        <v>4</v>
      </c>
      <c r="S24" s="5">
        <v>0</v>
      </c>
      <c r="T24" s="5">
        <v>0</v>
      </c>
      <c r="U24" s="5">
        <v>1</v>
      </c>
      <c r="V24" s="5">
        <f t="shared" si="11"/>
        <v>40</v>
      </c>
      <c r="W24" s="5"/>
    </row>
    <row r="25" spans="1:23" x14ac:dyDescent="0.3">
      <c r="A25" t="str">
        <f t="shared" si="0"/>
        <v/>
      </c>
      <c r="E25" s="6"/>
      <c r="F25" s="5"/>
      <c r="G25" s="5"/>
      <c r="H25" s="5"/>
      <c r="I25" s="5"/>
      <c r="J25" s="5"/>
      <c r="K25" s="5"/>
      <c r="L25" s="5"/>
      <c r="M25" s="6"/>
      <c r="N25" s="5"/>
      <c r="Q25" s="5"/>
      <c r="R25" s="5"/>
      <c r="S25" s="5"/>
      <c r="T25" s="5"/>
      <c r="U25" s="5"/>
      <c r="V25" s="5"/>
      <c r="W25" s="5"/>
    </row>
    <row r="26" spans="1:23" ht="21" x14ac:dyDescent="0.4">
      <c r="A26" t="str">
        <f t="shared" si="0"/>
        <v>VINTAGE B</v>
      </c>
      <c r="B26" s="10" t="s">
        <v>26</v>
      </c>
      <c r="C26" s="11"/>
      <c r="D26" s="12"/>
      <c r="E26" s="13" t="s">
        <v>1</v>
      </c>
      <c r="F26" s="13"/>
      <c r="G26" s="13"/>
      <c r="H26" s="13"/>
      <c r="I26" s="13"/>
      <c r="J26" s="8" t="s">
        <v>2</v>
      </c>
      <c r="K26" s="8" t="s">
        <v>3</v>
      </c>
      <c r="L26" s="14" t="s">
        <v>4</v>
      </c>
      <c r="M26" s="16" t="s">
        <v>5</v>
      </c>
      <c r="N26" s="14" t="s">
        <v>6</v>
      </c>
      <c r="S26" s="5"/>
      <c r="T26" s="5"/>
      <c r="U26" s="5"/>
      <c r="V26" s="5"/>
      <c r="W26" s="5"/>
    </row>
    <row r="27" spans="1:23" x14ac:dyDescent="0.3">
      <c r="A27" t="str">
        <f t="shared" si="0"/>
        <v>Last NameFirst Name</v>
      </c>
      <c r="B27" s="3" t="s">
        <v>7</v>
      </c>
      <c r="C27" s="3" t="s">
        <v>8</v>
      </c>
      <c r="D27" s="3" t="s">
        <v>9</v>
      </c>
      <c r="E27" s="4">
        <v>1</v>
      </c>
      <c r="F27" s="4">
        <v>2</v>
      </c>
      <c r="G27" s="4">
        <v>3</v>
      </c>
      <c r="H27" s="4">
        <v>4</v>
      </c>
      <c r="I27" s="4">
        <v>5</v>
      </c>
      <c r="J27" s="3" t="s">
        <v>10</v>
      </c>
      <c r="K27" s="3" t="s">
        <v>11</v>
      </c>
      <c r="L27" s="15"/>
      <c r="M27" s="17"/>
      <c r="N27" s="15"/>
      <c r="Q27" s="4" t="s">
        <v>12</v>
      </c>
      <c r="R27" s="4" t="s">
        <v>13</v>
      </c>
      <c r="S27" s="4" t="s">
        <v>14</v>
      </c>
      <c r="T27" s="4" t="s">
        <v>15</v>
      </c>
      <c r="U27" s="4" t="s">
        <v>16</v>
      </c>
      <c r="V27" s="4" t="s">
        <v>10</v>
      </c>
      <c r="W27" s="5"/>
    </row>
    <row r="28" spans="1:23" x14ac:dyDescent="0.3">
      <c r="A28" t="str">
        <f t="shared" si="0"/>
        <v>HowardCharles</v>
      </c>
      <c r="B28" t="s">
        <v>29</v>
      </c>
      <c r="C28" t="s">
        <v>113</v>
      </c>
      <c r="D28" s="5" t="s">
        <v>138</v>
      </c>
      <c r="E28" s="9">
        <v>1</v>
      </c>
      <c r="F28" s="7">
        <v>0</v>
      </c>
      <c r="G28" s="7">
        <v>1</v>
      </c>
      <c r="H28" s="7">
        <v>5</v>
      </c>
      <c r="I28" s="7"/>
      <c r="J28" s="5">
        <f t="shared" ref="J28" si="14">SUM(E28:I28)</f>
        <v>7</v>
      </c>
      <c r="K28" s="5">
        <f t="shared" ref="K28" si="15">+Q28</f>
        <v>29</v>
      </c>
      <c r="L28" s="5">
        <v>1</v>
      </c>
      <c r="M28" s="6"/>
      <c r="N28" s="5">
        <v>30</v>
      </c>
      <c r="P28" t="str">
        <f>B28&amp;C28&amp;$B$20</f>
        <v>HowardCharlesSENIOR B</v>
      </c>
      <c r="Q28" s="5">
        <v>29</v>
      </c>
      <c r="R28" s="5">
        <v>2</v>
      </c>
      <c r="S28" s="5">
        <v>0</v>
      </c>
      <c r="T28" s="5">
        <v>0</v>
      </c>
      <c r="U28" s="5">
        <v>1</v>
      </c>
      <c r="V28" s="5">
        <f t="shared" ref="V28:V30" si="16">SUM(Q28:U28)</f>
        <v>32</v>
      </c>
      <c r="W28" s="5"/>
    </row>
    <row r="29" spans="1:23" x14ac:dyDescent="0.3">
      <c r="A29" t="str">
        <f t="shared" si="0"/>
        <v>DouglasBill</v>
      </c>
      <c r="B29" t="s">
        <v>134</v>
      </c>
      <c r="C29" t="s">
        <v>135</v>
      </c>
      <c r="D29" s="5" t="s">
        <v>140</v>
      </c>
      <c r="E29" s="9">
        <v>2</v>
      </c>
      <c r="F29" s="7">
        <v>1</v>
      </c>
      <c r="G29" s="7">
        <v>4</v>
      </c>
      <c r="H29" s="7">
        <v>3</v>
      </c>
      <c r="I29" s="7"/>
      <c r="J29" s="5">
        <f t="shared" ref="J29:J30" si="17">SUM(E29:I29)</f>
        <v>10</v>
      </c>
      <c r="K29" s="5">
        <f t="shared" ref="K29:K30" si="18">+Q29</f>
        <v>25</v>
      </c>
      <c r="L29" s="5">
        <v>2</v>
      </c>
      <c r="M29" s="6"/>
      <c r="N29" s="5">
        <v>25</v>
      </c>
      <c r="Q29" s="5">
        <v>25</v>
      </c>
      <c r="R29" s="5">
        <v>5</v>
      </c>
      <c r="S29" s="5">
        <v>1</v>
      </c>
      <c r="T29" s="5">
        <v>1</v>
      </c>
      <c r="U29" s="5">
        <v>0</v>
      </c>
      <c r="V29" s="5">
        <f t="shared" si="16"/>
        <v>32</v>
      </c>
      <c r="W29" s="5"/>
    </row>
    <row r="30" spans="1:23" x14ac:dyDescent="0.3">
      <c r="A30" t="str">
        <f t="shared" si="0"/>
        <v>BeeEdward</v>
      </c>
      <c r="B30" t="s">
        <v>136</v>
      </c>
      <c r="C30" t="s">
        <v>137</v>
      </c>
      <c r="D30" s="5"/>
      <c r="E30" s="9">
        <v>17</v>
      </c>
      <c r="F30" s="7">
        <v>17</v>
      </c>
      <c r="G30" s="7">
        <v>9</v>
      </c>
      <c r="H30" s="7">
        <v>5</v>
      </c>
      <c r="I30" s="7"/>
      <c r="J30" s="5">
        <f t="shared" si="17"/>
        <v>48</v>
      </c>
      <c r="K30" s="5">
        <f t="shared" si="18"/>
        <v>15</v>
      </c>
      <c r="L30" s="5">
        <v>3</v>
      </c>
      <c r="M30" s="6"/>
      <c r="N30" s="5"/>
      <c r="Q30" s="5">
        <v>15</v>
      </c>
      <c r="R30" s="5">
        <v>6</v>
      </c>
      <c r="S30" s="5">
        <v>3</v>
      </c>
      <c r="T30" s="5">
        <v>2</v>
      </c>
      <c r="U30" s="5">
        <v>6</v>
      </c>
      <c r="V30" s="5">
        <f t="shared" si="16"/>
        <v>32</v>
      </c>
      <c r="W30" s="5"/>
    </row>
    <row r="31" spans="1:23" x14ac:dyDescent="0.3">
      <c r="A31" t="str">
        <f t="shared" si="0"/>
        <v/>
      </c>
      <c r="E31" s="5"/>
      <c r="F31" s="5"/>
      <c r="G31" s="5"/>
      <c r="H31" s="5"/>
      <c r="I31" s="5"/>
      <c r="J31" s="5"/>
      <c r="K31" s="5"/>
      <c r="L31" s="5"/>
      <c r="M31" s="5"/>
      <c r="N31" s="5"/>
      <c r="R31" s="5"/>
      <c r="S31" s="5"/>
      <c r="T31" s="5"/>
      <c r="U31" s="5"/>
      <c r="V31" s="5"/>
      <c r="W31" s="5"/>
    </row>
    <row r="32" spans="1:23" ht="21" x14ac:dyDescent="0.4">
      <c r="A32" t="str">
        <f t="shared" si="0"/>
        <v>INTERMEDIATE</v>
      </c>
      <c r="B32" s="10" t="s">
        <v>19</v>
      </c>
      <c r="C32" s="11"/>
      <c r="D32" s="12"/>
      <c r="E32" s="13" t="s">
        <v>1</v>
      </c>
      <c r="F32" s="13"/>
      <c r="G32" s="13"/>
      <c r="H32" s="13"/>
      <c r="I32" s="13"/>
      <c r="J32" s="8" t="s">
        <v>2</v>
      </c>
      <c r="K32" s="8" t="s">
        <v>3</v>
      </c>
      <c r="L32" s="14" t="s">
        <v>4</v>
      </c>
      <c r="M32" s="16" t="s">
        <v>5</v>
      </c>
      <c r="N32" s="14" t="s">
        <v>6</v>
      </c>
    </row>
    <row r="33" spans="1:23" x14ac:dyDescent="0.3">
      <c r="A33" t="str">
        <f t="shared" si="0"/>
        <v>Last NameFirst Name</v>
      </c>
      <c r="B33" s="3" t="s">
        <v>7</v>
      </c>
      <c r="C33" s="3" t="s">
        <v>8</v>
      </c>
      <c r="D33" s="3" t="s">
        <v>9</v>
      </c>
      <c r="E33" s="4">
        <v>1</v>
      </c>
      <c r="F33" s="4">
        <v>2</v>
      </c>
      <c r="G33" s="4">
        <v>3</v>
      </c>
      <c r="H33" s="4">
        <v>4</v>
      </c>
      <c r="I33" s="4">
        <v>5</v>
      </c>
      <c r="J33" s="3" t="s">
        <v>10</v>
      </c>
      <c r="K33" s="3" t="s">
        <v>11</v>
      </c>
      <c r="L33" s="15"/>
      <c r="M33" s="17"/>
      <c r="N33" s="15"/>
      <c r="Q33" s="4" t="s">
        <v>12</v>
      </c>
      <c r="R33" s="4" t="s">
        <v>13</v>
      </c>
      <c r="S33" s="4" t="s">
        <v>14</v>
      </c>
      <c r="T33" s="4" t="s">
        <v>15</v>
      </c>
      <c r="U33" s="4" t="s">
        <v>16</v>
      </c>
      <c r="V33" s="4" t="s">
        <v>10</v>
      </c>
    </row>
    <row r="34" spans="1:23" x14ac:dyDescent="0.3">
      <c r="A34" t="str">
        <f t="shared" si="0"/>
        <v>SiarkowskiEric</v>
      </c>
      <c r="B34" t="s">
        <v>68</v>
      </c>
      <c r="C34" t="s">
        <v>69</v>
      </c>
      <c r="D34" s="5" t="s">
        <v>140</v>
      </c>
      <c r="E34" s="5">
        <v>0</v>
      </c>
      <c r="F34" s="5">
        <v>2</v>
      </c>
      <c r="G34" s="5">
        <v>0</v>
      </c>
      <c r="H34" s="5">
        <v>1</v>
      </c>
      <c r="I34" s="5">
        <v>5</v>
      </c>
      <c r="J34" s="5">
        <f t="shared" ref="J34" si="19">SUM(E34:I34)</f>
        <v>8</v>
      </c>
      <c r="K34" s="5">
        <f t="shared" ref="K34" si="20">+Q34</f>
        <v>36</v>
      </c>
      <c r="L34" s="5">
        <v>1</v>
      </c>
      <c r="M34" s="6"/>
      <c r="N34" s="5">
        <v>30</v>
      </c>
      <c r="P34" t="str">
        <f>B34&amp;C34&amp;$B$32</f>
        <v>SiarkowskiEricINTERMEDIATE</v>
      </c>
      <c r="Q34" s="5">
        <v>36</v>
      </c>
      <c r="R34" s="5">
        <v>3</v>
      </c>
      <c r="S34" s="5">
        <v>0</v>
      </c>
      <c r="T34" s="5">
        <v>0</v>
      </c>
      <c r="U34" s="5">
        <v>1</v>
      </c>
      <c r="V34" s="5">
        <f t="shared" ref="V34:V44" si="21">SUM(Q34:U34)</f>
        <v>40</v>
      </c>
    </row>
    <row r="35" spans="1:23" x14ac:dyDescent="0.3">
      <c r="A35" t="str">
        <f t="shared" si="0"/>
        <v>PerryIsaac</v>
      </c>
      <c r="B35" t="s">
        <v>70</v>
      </c>
      <c r="C35" t="s">
        <v>71</v>
      </c>
      <c r="D35" s="5"/>
      <c r="E35" s="5">
        <v>0</v>
      </c>
      <c r="F35" s="5">
        <v>1</v>
      </c>
      <c r="G35" s="5">
        <v>2</v>
      </c>
      <c r="H35" s="5">
        <v>2</v>
      </c>
      <c r="I35" s="5">
        <v>3</v>
      </c>
      <c r="J35" s="5">
        <f t="shared" ref="J35:J44" si="22">SUM(E35:I35)</f>
        <v>8</v>
      </c>
      <c r="K35" s="5">
        <f t="shared" ref="K35:K44" si="23">+Q35</f>
        <v>35</v>
      </c>
      <c r="L35" s="5">
        <v>2</v>
      </c>
      <c r="M35" s="6"/>
      <c r="N35" s="5"/>
      <c r="Q35" s="5">
        <v>35</v>
      </c>
      <c r="R35" s="5">
        <v>3</v>
      </c>
      <c r="S35" s="5">
        <v>1</v>
      </c>
      <c r="T35" s="5">
        <v>1</v>
      </c>
      <c r="U35" s="5">
        <v>0</v>
      </c>
      <c r="V35" s="5">
        <f t="shared" si="21"/>
        <v>40</v>
      </c>
    </row>
    <row r="36" spans="1:23" x14ac:dyDescent="0.3">
      <c r="A36" t="str">
        <f t="shared" si="0"/>
        <v>BryanNick</v>
      </c>
      <c r="B36" t="s">
        <v>45</v>
      </c>
      <c r="C36" t="s">
        <v>72</v>
      </c>
      <c r="D36" s="5"/>
      <c r="E36" s="5">
        <v>6</v>
      </c>
      <c r="F36" s="5">
        <v>4</v>
      </c>
      <c r="G36" s="5">
        <v>2</v>
      </c>
      <c r="H36" s="5">
        <v>6</v>
      </c>
      <c r="I36" s="5">
        <v>0</v>
      </c>
      <c r="J36" s="5">
        <f t="shared" si="22"/>
        <v>18</v>
      </c>
      <c r="K36" s="5">
        <f t="shared" si="23"/>
        <v>31</v>
      </c>
      <c r="L36" s="5">
        <v>3</v>
      </c>
      <c r="M36" s="6"/>
      <c r="N36" s="5"/>
      <c r="Q36" s="5">
        <v>31</v>
      </c>
      <c r="R36" s="5">
        <v>6</v>
      </c>
      <c r="S36" s="5">
        <v>1</v>
      </c>
      <c r="T36" s="5">
        <v>0</v>
      </c>
      <c r="U36" s="5">
        <v>2</v>
      </c>
      <c r="V36" s="5">
        <f t="shared" si="21"/>
        <v>40</v>
      </c>
    </row>
    <row r="37" spans="1:23" x14ac:dyDescent="0.3">
      <c r="A37" t="str">
        <f t="shared" si="0"/>
        <v>KerrDevin</v>
      </c>
      <c r="B37" t="s">
        <v>37</v>
      </c>
      <c r="C37" t="s">
        <v>73</v>
      </c>
      <c r="D37" s="5" t="s">
        <v>133</v>
      </c>
      <c r="E37" s="5">
        <v>5</v>
      </c>
      <c r="F37" s="5">
        <v>7</v>
      </c>
      <c r="G37" s="5">
        <v>2</v>
      </c>
      <c r="H37" s="5">
        <v>2</v>
      </c>
      <c r="I37" s="5">
        <v>3</v>
      </c>
      <c r="J37" s="5">
        <f t="shared" si="22"/>
        <v>19</v>
      </c>
      <c r="K37" s="5">
        <f t="shared" si="23"/>
        <v>30</v>
      </c>
      <c r="L37" s="5">
        <v>4</v>
      </c>
      <c r="M37" s="6"/>
      <c r="N37" s="5">
        <v>25</v>
      </c>
      <c r="Q37" s="5">
        <v>30</v>
      </c>
      <c r="R37" s="5">
        <v>4</v>
      </c>
      <c r="S37" s="5">
        <v>3</v>
      </c>
      <c r="T37" s="5">
        <v>3</v>
      </c>
      <c r="U37" s="5">
        <v>0</v>
      </c>
      <c r="V37" s="5">
        <f t="shared" si="21"/>
        <v>40</v>
      </c>
    </row>
    <row r="38" spans="1:23" x14ac:dyDescent="0.3">
      <c r="A38" t="str">
        <f t="shared" si="0"/>
        <v>CoblentzDewayne</v>
      </c>
      <c r="B38" t="s">
        <v>74</v>
      </c>
      <c r="C38" t="s">
        <v>75</v>
      </c>
      <c r="D38" s="5" t="s">
        <v>139</v>
      </c>
      <c r="E38" s="5">
        <v>2</v>
      </c>
      <c r="F38" s="5">
        <v>6</v>
      </c>
      <c r="G38" s="5">
        <v>9</v>
      </c>
      <c r="H38" s="5">
        <v>2</v>
      </c>
      <c r="I38" s="5">
        <v>6</v>
      </c>
      <c r="J38" s="5">
        <f t="shared" si="22"/>
        <v>25</v>
      </c>
      <c r="K38" s="5">
        <f t="shared" si="23"/>
        <v>29</v>
      </c>
      <c r="L38" s="5">
        <v>5</v>
      </c>
      <c r="M38" s="6"/>
      <c r="N38" s="5">
        <v>21</v>
      </c>
      <c r="Q38" s="5">
        <v>29</v>
      </c>
      <c r="R38" s="5">
        <v>7</v>
      </c>
      <c r="S38" s="5">
        <v>0</v>
      </c>
      <c r="T38" s="5">
        <v>1</v>
      </c>
      <c r="U38" s="5">
        <v>3</v>
      </c>
      <c r="V38" s="5">
        <f t="shared" si="21"/>
        <v>40</v>
      </c>
    </row>
    <row r="39" spans="1:23" x14ac:dyDescent="0.3">
      <c r="A39" t="str">
        <f t="shared" si="0"/>
        <v>PerryWalker</v>
      </c>
      <c r="B39" t="s">
        <v>70</v>
      </c>
      <c r="C39" t="s">
        <v>76</v>
      </c>
      <c r="D39" s="5"/>
      <c r="E39" s="5">
        <v>7</v>
      </c>
      <c r="F39" s="5">
        <v>4</v>
      </c>
      <c r="G39" s="5">
        <v>8</v>
      </c>
      <c r="H39" s="5">
        <v>1</v>
      </c>
      <c r="I39" s="5">
        <v>6</v>
      </c>
      <c r="J39" s="5">
        <f t="shared" si="22"/>
        <v>26</v>
      </c>
      <c r="K39" s="5">
        <f t="shared" si="23"/>
        <v>28</v>
      </c>
      <c r="L39" s="5">
        <v>6</v>
      </c>
      <c r="M39" s="6"/>
      <c r="N39" s="5"/>
      <c r="Q39" s="5">
        <v>28</v>
      </c>
      <c r="R39" s="5">
        <v>6</v>
      </c>
      <c r="S39" s="5">
        <v>2</v>
      </c>
      <c r="T39" s="5">
        <v>2</v>
      </c>
      <c r="U39" s="5">
        <v>2</v>
      </c>
      <c r="V39" s="5">
        <f t="shared" si="21"/>
        <v>40</v>
      </c>
    </row>
    <row r="40" spans="1:23" x14ac:dyDescent="0.3">
      <c r="A40" t="str">
        <f t="shared" si="0"/>
        <v>AlexanderJohn</v>
      </c>
      <c r="B40" t="s">
        <v>50</v>
      </c>
      <c r="C40" t="s">
        <v>36</v>
      </c>
      <c r="D40" s="5"/>
      <c r="E40" s="5">
        <v>13</v>
      </c>
      <c r="F40" s="5">
        <v>15</v>
      </c>
      <c r="G40" s="5">
        <v>5</v>
      </c>
      <c r="H40" s="5">
        <v>4</v>
      </c>
      <c r="I40" s="5">
        <v>1</v>
      </c>
      <c r="J40" s="5">
        <f t="shared" si="22"/>
        <v>38</v>
      </c>
      <c r="K40" s="5">
        <f t="shared" si="23"/>
        <v>26</v>
      </c>
      <c r="L40" s="5">
        <v>7</v>
      </c>
      <c r="M40" s="6"/>
      <c r="N40" s="5"/>
      <c r="Q40" s="5">
        <v>26</v>
      </c>
      <c r="R40" s="5">
        <v>4</v>
      </c>
      <c r="S40" s="5">
        <v>4</v>
      </c>
      <c r="T40" s="5">
        <v>2</v>
      </c>
      <c r="U40" s="5">
        <v>4</v>
      </c>
      <c r="V40" s="5">
        <f t="shared" si="21"/>
        <v>40</v>
      </c>
    </row>
    <row r="41" spans="1:23" x14ac:dyDescent="0.3">
      <c r="A41" t="str">
        <f t="shared" si="0"/>
        <v>BeaneSteven</v>
      </c>
      <c r="B41" t="s">
        <v>77</v>
      </c>
      <c r="C41" t="s">
        <v>78</v>
      </c>
      <c r="D41" s="5" t="s">
        <v>138</v>
      </c>
      <c r="E41" s="5">
        <v>12</v>
      </c>
      <c r="F41" s="5">
        <v>7</v>
      </c>
      <c r="G41" s="5">
        <v>9</v>
      </c>
      <c r="H41" s="5">
        <v>9</v>
      </c>
      <c r="I41" s="5">
        <v>6</v>
      </c>
      <c r="J41" s="5">
        <f t="shared" si="22"/>
        <v>43</v>
      </c>
      <c r="K41" s="5">
        <f t="shared" si="23"/>
        <v>25</v>
      </c>
      <c r="L41" s="5">
        <v>8</v>
      </c>
      <c r="M41" s="6"/>
      <c r="N41" s="5"/>
      <c r="Q41" s="5">
        <v>25</v>
      </c>
      <c r="R41" s="5">
        <v>2</v>
      </c>
      <c r="S41" s="5">
        <v>2</v>
      </c>
      <c r="T41" s="5">
        <v>9</v>
      </c>
      <c r="U41" s="5">
        <v>2</v>
      </c>
      <c r="V41" s="5">
        <f t="shared" si="21"/>
        <v>40</v>
      </c>
    </row>
    <row r="42" spans="1:23" x14ac:dyDescent="0.3">
      <c r="A42" t="str">
        <f t="shared" si="0"/>
        <v>MastAnthony</v>
      </c>
      <c r="B42" t="s">
        <v>79</v>
      </c>
      <c r="C42" t="s">
        <v>80</v>
      </c>
      <c r="D42" s="5"/>
      <c r="E42" s="5">
        <v>9</v>
      </c>
      <c r="F42" s="5">
        <v>11</v>
      </c>
      <c r="G42" s="5">
        <v>7</v>
      </c>
      <c r="H42" s="5">
        <v>10</v>
      </c>
      <c r="I42" s="5">
        <v>10</v>
      </c>
      <c r="J42" s="5">
        <f t="shared" si="22"/>
        <v>47</v>
      </c>
      <c r="K42" s="5">
        <f t="shared" si="23"/>
        <v>23</v>
      </c>
      <c r="L42" s="5">
        <v>9</v>
      </c>
      <c r="M42" s="6"/>
      <c r="N42" s="5"/>
      <c r="Q42" s="5">
        <v>23</v>
      </c>
      <c r="R42" s="5">
        <v>5</v>
      </c>
      <c r="S42" s="5">
        <v>2</v>
      </c>
      <c r="T42" s="5">
        <v>6</v>
      </c>
      <c r="U42" s="5">
        <v>4</v>
      </c>
      <c r="V42" s="5">
        <f t="shared" si="21"/>
        <v>40</v>
      </c>
    </row>
    <row r="43" spans="1:23" x14ac:dyDescent="0.3">
      <c r="A43" t="str">
        <f t="shared" si="0"/>
        <v>PykoszJacob</v>
      </c>
      <c r="B43" t="s">
        <v>81</v>
      </c>
      <c r="C43" t="s">
        <v>82</v>
      </c>
      <c r="D43" s="5" t="s">
        <v>139</v>
      </c>
      <c r="E43" s="5">
        <v>20</v>
      </c>
      <c r="F43" s="5">
        <v>20</v>
      </c>
      <c r="G43" s="5">
        <v>20</v>
      </c>
      <c r="H43" s="5">
        <v>17</v>
      </c>
      <c r="I43" s="5">
        <v>16</v>
      </c>
      <c r="J43" s="5">
        <f t="shared" si="22"/>
        <v>93</v>
      </c>
      <c r="K43" s="5">
        <f t="shared" si="23"/>
        <v>10</v>
      </c>
      <c r="L43" s="5">
        <v>10</v>
      </c>
      <c r="M43" s="6"/>
      <c r="N43" s="5">
        <v>16</v>
      </c>
      <c r="Q43" s="5">
        <v>10</v>
      </c>
      <c r="R43" s="5">
        <v>10</v>
      </c>
      <c r="S43" s="5">
        <v>3</v>
      </c>
      <c r="T43" s="5">
        <v>4</v>
      </c>
      <c r="U43" s="5">
        <v>13</v>
      </c>
      <c r="V43" s="5">
        <f t="shared" si="21"/>
        <v>40</v>
      </c>
    </row>
    <row r="44" spans="1:23" x14ac:dyDescent="0.3">
      <c r="A44" t="str">
        <f t="shared" si="0"/>
        <v>SargentCory</v>
      </c>
      <c r="B44" t="s">
        <v>85</v>
      </c>
      <c r="C44" t="s">
        <v>83</v>
      </c>
      <c r="D44" s="5"/>
      <c r="E44" s="5">
        <v>3</v>
      </c>
      <c r="F44" s="5">
        <v>2</v>
      </c>
      <c r="G44" s="5">
        <v>9</v>
      </c>
      <c r="H44" s="5">
        <v>8</v>
      </c>
      <c r="I44" s="5">
        <v>12</v>
      </c>
      <c r="J44" s="5">
        <f t="shared" si="22"/>
        <v>34</v>
      </c>
      <c r="K44" s="5">
        <f t="shared" si="23"/>
        <v>25</v>
      </c>
      <c r="L44" s="5">
        <v>11</v>
      </c>
      <c r="M44" s="6" t="s">
        <v>84</v>
      </c>
      <c r="N44" s="5"/>
      <c r="P44" t="str">
        <f>B44&amp;C44&amp;$B$32</f>
        <v>SargentCoryINTERMEDIATE</v>
      </c>
      <c r="Q44" s="5">
        <v>25</v>
      </c>
      <c r="R44" s="5">
        <v>7</v>
      </c>
      <c r="S44" s="5">
        <v>3</v>
      </c>
      <c r="T44" s="5">
        <v>2</v>
      </c>
      <c r="U44" s="5">
        <v>3</v>
      </c>
      <c r="V44" s="5">
        <f t="shared" si="21"/>
        <v>40</v>
      </c>
    </row>
    <row r="45" spans="1:23" x14ac:dyDescent="0.3">
      <c r="A45" t="str">
        <f t="shared" si="0"/>
        <v/>
      </c>
      <c r="E45" s="5"/>
      <c r="F45" s="5"/>
      <c r="G45" s="5"/>
      <c r="H45" s="5"/>
      <c r="I45" s="5"/>
      <c r="J45" s="5"/>
      <c r="K45" s="5"/>
      <c r="L45" s="5"/>
      <c r="M45" s="5"/>
      <c r="N45" s="5"/>
      <c r="S45" s="5"/>
      <c r="T45" s="5"/>
      <c r="U45" s="5"/>
      <c r="V45" s="5"/>
      <c r="W45" s="5"/>
    </row>
    <row r="46" spans="1:23" ht="21" x14ac:dyDescent="0.4">
      <c r="A46" t="str">
        <f t="shared" si="0"/>
        <v>SENIOR</v>
      </c>
      <c r="B46" s="10" t="s">
        <v>20</v>
      </c>
      <c r="C46" s="11"/>
      <c r="D46" s="12"/>
      <c r="E46" s="13" t="s">
        <v>1</v>
      </c>
      <c r="F46" s="13"/>
      <c r="G46" s="13"/>
      <c r="H46" s="13"/>
      <c r="I46" s="13"/>
      <c r="J46" s="8" t="s">
        <v>2</v>
      </c>
      <c r="K46" s="8" t="s">
        <v>3</v>
      </c>
      <c r="L46" s="14" t="s">
        <v>4</v>
      </c>
      <c r="M46" s="16" t="s">
        <v>5</v>
      </c>
      <c r="N46" s="14" t="s">
        <v>6</v>
      </c>
      <c r="S46" s="5"/>
      <c r="T46" s="5"/>
      <c r="U46" s="5"/>
      <c r="V46" s="5"/>
      <c r="W46" s="5"/>
    </row>
    <row r="47" spans="1:23" x14ac:dyDescent="0.3">
      <c r="A47" t="str">
        <f t="shared" si="0"/>
        <v>Last NameFirst Name</v>
      </c>
      <c r="B47" s="3" t="s">
        <v>7</v>
      </c>
      <c r="C47" s="3" t="s">
        <v>8</v>
      </c>
      <c r="D47" s="3" t="s">
        <v>9</v>
      </c>
      <c r="E47" s="4">
        <v>1</v>
      </c>
      <c r="F47" s="4">
        <v>2</v>
      </c>
      <c r="G47" s="4">
        <v>3</v>
      </c>
      <c r="H47" s="4">
        <v>4</v>
      </c>
      <c r="I47" s="4">
        <v>5</v>
      </c>
      <c r="J47" s="3" t="s">
        <v>10</v>
      </c>
      <c r="K47" s="3" t="s">
        <v>11</v>
      </c>
      <c r="L47" s="15"/>
      <c r="M47" s="17"/>
      <c r="N47" s="15"/>
      <c r="Q47" s="4" t="s">
        <v>12</v>
      </c>
      <c r="R47" s="4" t="s">
        <v>13</v>
      </c>
      <c r="S47" s="4" t="s">
        <v>14</v>
      </c>
      <c r="T47" s="4" t="s">
        <v>15</v>
      </c>
      <c r="U47" s="4" t="s">
        <v>16</v>
      </c>
      <c r="V47" s="4" t="s">
        <v>10</v>
      </c>
      <c r="W47" s="5"/>
    </row>
    <row r="48" spans="1:23" x14ac:dyDescent="0.3">
      <c r="A48" t="str">
        <f t="shared" si="0"/>
        <v>BuniewiczKrystof</v>
      </c>
      <c r="B48" t="s">
        <v>56</v>
      </c>
      <c r="C48" t="s">
        <v>57</v>
      </c>
      <c r="D48" s="5"/>
      <c r="E48" s="5">
        <v>1</v>
      </c>
      <c r="F48" s="5">
        <v>0</v>
      </c>
      <c r="G48" s="5">
        <v>2</v>
      </c>
      <c r="H48" s="5">
        <v>0</v>
      </c>
      <c r="I48" s="5">
        <v>0</v>
      </c>
      <c r="J48" s="5">
        <f t="shared" ref="J48" si="24">SUM(E48:I48)</f>
        <v>3</v>
      </c>
      <c r="K48" s="5">
        <f t="shared" ref="K48" si="25">+Q48</f>
        <v>37</v>
      </c>
      <c r="L48" s="5">
        <v>1</v>
      </c>
      <c r="M48" s="6"/>
      <c r="N48" s="5"/>
      <c r="P48" t="str">
        <f>B48&amp;C48&amp;$B$46</f>
        <v>BuniewiczKrystofSENIOR</v>
      </c>
      <c r="Q48" s="5">
        <v>37</v>
      </c>
      <c r="R48" s="5">
        <v>3</v>
      </c>
      <c r="S48" s="5">
        <v>0</v>
      </c>
      <c r="T48" s="5">
        <v>0</v>
      </c>
      <c r="U48" s="5">
        <v>0</v>
      </c>
      <c r="V48" s="5">
        <f t="shared" ref="V48:V53" si="26">SUM(Q48:U48)</f>
        <v>40</v>
      </c>
      <c r="W48" s="5"/>
    </row>
    <row r="49" spans="1:23" x14ac:dyDescent="0.3">
      <c r="A49" t="str">
        <f t="shared" si="0"/>
        <v>HaddenRoss</v>
      </c>
      <c r="B49" t="s">
        <v>58</v>
      </c>
      <c r="C49" t="s">
        <v>59</v>
      </c>
      <c r="D49" s="5" t="s">
        <v>133</v>
      </c>
      <c r="E49" s="5">
        <v>1</v>
      </c>
      <c r="F49" s="5">
        <v>5</v>
      </c>
      <c r="G49" s="5">
        <v>5</v>
      </c>
      <c r="H49" s="5">
        <v>0</v>
      </c>
      <c r="I49" s="5">
        <v>1</v>
      </c>
      <c r="J49" s="5">
        <f t="shared" ref="J49:J53" si="27">SUM(E49:I49)</f>
        <v>12</v>
      </c>
      <c r="K49" s="5">
        <f t="shared" ref="K49:K53" si="28">+Q49</f>
        <v>36</v>
      </c>
      <c r="L49" s="5">
        <v>2</v>
      </c>
      <c r="M49" s="6"/>
      <c r="N49" s="5">
        <v>30</v>
      </c>
      <c r="Q49" s="5">
        <v>36</v>
      </c>
      <c r="R49" s="5">
        <v>2</v>
      </c>
      <c r="S49" s="5">
        <v>0</v>
      </c>
      <c r="T49" s="5">
        <v>0</v>
      </c>
      <c r="U49" s="5">
        <v>2</v>
      </c>
      <c r="V49" s="5">
        <f t="shared" si="26"/>
        <v>40</v>
      </c>
      <c r="W49" s="5"/>
    </row>
    <row r="50" spans="1:23" x14ac:dyDescent="0.3">
      <c r="A50" t="str">
        <f t="shared" si="0"/>
        <v>ReshWilliam</v>
      </c>
      <c r="B50" t="s">
        <v>60</v>
      </c>
      <c r="C50" t="s">
        <v>61</v>
      </c>
      <c r="D50" s="5" t="s">
        <v>141</v>
      </c>
      <c r="E50" s="5">
        <v>7</v>
      </c>
      <c r="F50" s="5">
        <v>3</v>
      </c>
      <c r="G50" s="5">
        <v>5</v>
      </c>
      <c r="H50" s="5">
        <v>0</v>
      </c>
      <c r="I50" s="5">
        <v>6</v>
      </c>
      <c r="J50" s="5">
        <f t="shared" si="27"/>
        <v>21</v>
      </c>
      <c r="K50" s="5">
        <f t="shared" si="28"/>
        <v>32</v>
      </c>
      <c r="L50" s="5">
        <v>3</v>
      </c>
      <c r="M50" s="6"/>
      <c r="N50" s="5">
        <v>25</v>
      </c>
      <c r="Q50" s="5">
        <v>32</v>
      </c>
      <c r="R50" s="5">
        <v>2</v>
      </c>
      <c r="S50" s="5">
        <v>3</v>
      </c>
      <c r="T50" s="5">
        <v>1</v>
      </c>
      <c r="U50" s="5">
        <v>2</v>
      </c>
      <c r="V50" s="5">
        <f t="shared" si="26"/>
        <v>40</v>
      </c>
      <c r="W50" s="5"/>
    </row>
    <row r="51" spans="1:23" x14ac:dyDescent="0.3">
      <c r="A51" t="str">
        <f t="shared" si="0"/>
        <v>RussRon</v>
      </c>
      <c r="B51" t="s">
        <v>62</v>
      </c>
      <c r="C51" t="s">
        <v>63</v>
      </c>
      <c r="D51" s="5"/>
      <c r="E51" s="5">
        <v>9</v>
      </c>
      <c r="F51" s="5">
        <v>4</v>
      </c>
      <c r="G51" s="5">
        <v>2</v>
      </c>
      <c r="H51" s="5">
        <v>4</v>
      </c>
      <c r="I51" s="5">
        <v>4</v>
      </c>
      <c r="J51" s="5">
        <f t="shared" si="27"/>
        <v>23</v>
      </c>
      <c r="K51" s="5">
        <f t="shared" si="28"/>
        <v>27</v>
      </c>
      <c r="L51" s="5">
        <v>4</v>
      </c>
      <c r="M51" s="6"/>
      <c r="N51" s="5"/>
      <c r="Q51" s="5">
        <v>27</v>
      </c>
      <c r="R51" s="5">
        <v>6</v>
      </c>
      <c r="S51" s="5">
        <v>6</v>
      </c>
      <c r="T51" s="5">
        <v>0</v>
      </c>
      <c r="U51" s="5">
        <v>1</v>
      </c>
      <c r="V51" s="5">
        <f t="shared" si="26"/>
        <v>40</v>
      </c>
      <c r="W51" s="5"/>
    </row>
    <row r="52" spans="1:23" x14ac:dyDescent="0.3">
      <c r="A52" t="str">
        <f t="shared" si="0"/>
        <v>McgrathJeff</v>
      </c>
      <c r="B52" t="s">
        <v>64</v>
      </c>
      <c r="C52" t="s">
        <v>65</v>
      </c>
      <c r="D52" s="5"/>
      <c r="E52" s="5">
        <v>6</v>
      </c>
      <c r="F52" s="5">
        <v>10</v>
      </c>
      <c r="G52" s="5">
        <v>8</v>
      </c>
      <c r="H52" s="5">
        <v>5</v>
      </c>
      <c r="I52" s="5">
        <v>6</v>
      </c>
      <c r="J52" s="5">
        <f t="shared" si="27"/>
        <v>35</v>
      </c>
      <c r="K52" s="5">
        <f t="shared" si="28"/>
        <v>21</v>
      </c>
      <c r="L52" s="5">
        <v>5</v>
      </c>
      <c r="M52" s="6"/>
      <c r="N52" s="5"/>
      <c r="Q52" s="5">
        <v>21</v>
      </c>
      <c r="R52" s="5">
        <v>9</v>
      </c>
      <c r="S52" s="5">
        <v>4</v>
      </c>
      <c r="T52" s="5">
        <v>6</v>
      </c>
      <c r="U52" s="5">
        <v>0</v>
      </c>
      <c r="V52" s="5">
        <f t="shared" si="26"/>
        <v>40</v>
      </c>
      <c r="W52" s="5"/>
    </row>
    <row r="53" spans="1:23" x14ac:dyDescent="0.3">
      <c r="A53" t="str">
        <f t="shared" si="0"/>
        <v>KazmierzakCraig</v>
      </c>
      <c r="B53" t="s">
        <v>66</v>
      </c>
      <c r="C53" t="s">
        <v>67</v>
      </c>
      <c r="D53" s="5" t="s">
        <v>138</v>
      </c>
      <c r="E53" s="5">
        <v>10</v>
      </c>
      <c r="F53" s="5">
        <v>11</v>
      </c>
      <c r="G53" s="5">
        <v>10</v>
      </c>
      <c r="H53" s="5">
        <v>4</v>
      </c>
      <c r="I53" s="5">
        <v>7</v>
      </c>
      <c r="J53" s="5">
        <f t="shared" si="27"/>
        <v>42</v>
      </c>
      <c r="K53" s="5">
        <f t="shared" si="28"/>
        <v>25</v>
      </c>
      <c r="L53" s="5">
        <v>6</v>
      </c>
      <c r="M53" s="6"/>
      <c r="N53" s="5">
        <v>21</v>
      </c>
      <c r="Q53" s="5">
        <v>25</v>
      </c>
      <c r="R53" s="5">
        <v>5</v>
      </c>
      <c r="S53" s="5">
        <v>1</v>
      </c>
      <c r="T53" s="5">
        <v>5</v>
      </c>
      <c r="U53" s="5">
        <v>4</v>
      </c>
      <c r="V53" s="5">
        <f t="shared" si="26"/>
        <v>40</v>
      </c>
      <c r="W53" s="5"/>
    </row>
    <row r="54" spans="1:23" x14ac:dyDescent="0.3">
      <c r="A54" t="str">
        <f t="shared" si="0"/>
        <v/>
      </c>
      <c r="E54" s="5"/>
      <c r="F54" s="5"/>
      <c r="G54" s="5"/>
      <c r="H54" s="5"/>
      <c r="I54" s="5"/>
      <c r="J54" s="5"/>
      <c r="K54" s="5"/>
      <c r="L54" s="5"/>
      <c r="M54" s="5"/>
      <c r="N54" s="5"/>
      <c r="S54" s="5"/>
      <c r="T54" s="5"/>
      <c r="U54" s="5"/>
      <c r="V54" s="5"/>
      <c r="W54" s="5"/>
    </row>
    <row r="55" spans="1:23" ht="21" x14ac:dyDescent="0.4">
      <c r="A55" t="str">
        <f t="shared" si="0"/>
        <v>SPORTSMAN</v>
      </c>
      <c r="B55" s="10" t="s">
        <v>21</v>
      </c>
      <c r="C55" s="11"/>
      <c r="D55" s="12"/>
      <c r="E55" s="13" t="s">
        <v>1</v>
      </c>
      <c r="F55" s="13"/>
      <c r="G55" s="13"/>
      <c r="H55" s="13"/>
      <c r="I55" s="13"/>
      <c r="J55" s="8" t="s">
        <v>2</v>
      </c>
      <c r="K55" s="8" t="s">
        <v>3</v>
      </c>
      <c r="L55" s="14" t="s">
        <v>4</v>
      </c>
      <c r="M55" s="16" t="s">
        <v>5</v>
      </c>
      <c r="N55" s="14" t="s">
        <v>6</v>
      </c>
    </row>
    <row r="56" spans="1:23" x14ac:dyDescent="0.3">
      <c r="A56" t="str">
        <f t="shared" si="0"/>
        <v>Last NameFirst Name</v>
      </c>
      <c r="B56" s="3" t="s">
        <v>7</v>
      </c>
      <c r="C56" s="3" t="s">
        <v>8</v>
      </c>
      <c r="D56" s="3" t="s">
        <v>9</v>
      </c>
      <c r="E56" s="4">
        <v>1</v>
      </c>
      <c r="F56" s="4">
        <v>2</v>
      </c>
      <c r="G56" s="4">
        <v>3</v>
      </c>
      <c r="H56" s="4">
        <v>4</v>
      </c>
      <c r="I56" s="4">
        <v>5</v>
      </c>
      <c r="J56" s="3" t="s">
        <v>10</v>
      </c>
      <c r="K56" s="3" t="s">
        <v>11</v>
      </c>
      <c r="L56" s="15"/>
      <c r="M56" s="17"/>
      <c r="N56" s="15"/>
      <c r="Q56" s="4" t="s">
        <v>12</v>
      </c>
      <c r="R56" s="4" t="s">
        <v>13</v>
      </c>
      <c r="S56" s="4" t="s">
        <v>14</v>
      </c>
      <c r="T56" s="4" t="s">
        <v>15</v>
      </c>
      <c r="U56" s="4" t="s">
        <v>16</v>
      </c>
      <c r="V56" s="4" t="s">
        <v>10</v>
      </c>
    </row>
    <row r="57" spans="1:23" x14ac:dyDescent="0.3">
      <c r="A57" t="str">
        <f t="shared" si="0"/>
        <v>BondensonColby</v>
      </c>
      <c r="B57" t="s">
        <v>42</v>
      </c>
      <c r="C57" t="s">
        <v>43</v>
      </c>
      <c r="D57" s="5" t="s">
        <v>139</v>
      </c>
      <c r="E57" s="5">
        <v>1</v>
      </c>
      <c r="F57" s="5">
        <v>5</v>
      </c>
      <c r="G57" s="5">
        <v>1</v>
      </c>
      <c r="H57" s="5">
        <v>3</v>
      </c>
      <c r="I57" s="5">
        <v>1</v>
      </c>
      <c r="J57" s="5">
        <f t="shared" ref="J57" si="29">SUM(E57:I57)</f>
        <v>11</v>
      </c>
      <c r="K57" s="5">
        <f t="shared" ref="K57" si="30">+Q57</f>
        <v>33</v>
      </c>
      <c r="L57" s="5">
        <v>1</v>
      </c>
      <c r="M57" s="6"/>
      <c r="N57" s="5">
        <v>30</v>
      </c>
      <c r="Q57" s="5">
        <v>33</v>
      </c>
      <c r="R57" s="5">
        <v>6</v>
      </c>
      <c r="S57" s="5">
        <v>0</v>
      </c>
      <c r="T57" s="5">
        <v>0</v>
      </c>
      <c r="U57" s="5">
        <v>1</v>
      </c>
      <c r="V57" s="5">
        <f t="shared" ref="V57:V63" si="31">SUM(Q57:U57)</f>
        <v>40</v>
      </c>
    </row>
    <row r="58" spans="1:23" x14ac:dyDescent="0.3">
      <c r="A58" t="str">
        <f t="shared" si="0"/>
        <v>BondesonBryan</v>
      </c>
      <c r="B58" t="s">
        <v>44</v>
      </c>
      <c r="C58" t="s">
        <v>45</v>
      </c>
      <c r="D58" s="5" t="s">
        <v>139</v>
      </c>
      <c r="E58" s="5">
        <v>1</v>
      </c>
      <c r="F58" s="5">
        <v>8</v>
      </c>
      <c r="G58" s="5">
        <v>1</v>
      </c>
      <c r="H58" s="5">
        <v>4</v>
      </c>
      <c r="I58" s="5">
        <v>7</v>
      </c>
      <c r="J58" s="5">
        <f t="shared" ref="J58:J63" si="32">SUM(E58:I58)</f>
        <v>21</v>
      </c>
      <c r="K58" s="5">
        <f t="shared" ref="K58:K63" si="33">+Q58</f>
        <v>28</v>
      </c>
      <c r="L58" s="5">
        <v>2</v>
      </c>
      <c r="M58" s="6"/>
      <c r="N58" s="5">
        <v>25</v>
      </c>
      <c r="Q58" s="5">
        <v>28</v>
      </c>
      <c r="R58" s="5">
        <v>9</v>
      </c>
      <c r="S58" s="5">
        <v>1</v>
      </c>
      <c r="T58" s="5">
        <v>0</v>
      </c>
      <c r="U58" s="5">
        <v>2</v>
      </c>
      <c r="V58" s="5">
        <f t="shared" si="31"/>
        <v>40</v>
      </c>
    </row>
    <row r="59" spans="1:23" x14ac:dyDescent="0.3">
      <c r="A59" t="str">
        <f t="shared" si="0"/>
        <v>BurkeWeston</v>
      </c>
      <c r="B59" t="s">
        <v>46</v>
      </c>
      <c r="C59" t="s">
        <v>47</v>
      </c>
      <c r="D59" s="5"/>
      <c r="E59" s="5">
        <v>6</v>
      </c>
      <c r="F59" s="5">
        <v>3</v>
      </c>
      <c r="G59" s="5">
        <v>7</v>
      </c>
      <c r="H59" s="5">
        <v>11</v>
      </c>
      <c r="I59" s="5">
        <v>2</v>
      </c>
      <c r="J59" s="5">
        <f t="shared" si="32"/>
        <v>29</v>
      </c>
      <c r="K59" s="5">
        <f t="shared" si="33"/>
        <v>26</v>
      </c>
      <c r="L59" s="5">
        <v>3</v>
      </c>
      <c r="M59" s="6"/>
      <c r="N59" s="5"/>
      <c r="Q59" s="5">
        <v>26</v>
      </c>
      <c r="R59" s="5">
        <v>7</v>
      </c>
      <c r="S59" s="5">
        <v>3</v>
      </c>
      <c r="T59" s="5">
        <v>2</v>
      </c>
      <c r="U59" s="5">
        <v>2</v>
      </c>
      <c r="V59" s="5">
        <f t="shared" si="31"/>
        <v>40</v>
      </c>
    </row>
    <row r="60" spans="1:23" x14ac:dyDescent="0.3">
      <c r="A60" t="str">
        <f t="shared" si="0"/>
        <v>GoldenRonald</v>
      </c>
      <c r="B60" t="s">
        <v>48</v>
      </c>
      <c r="C60" t="s">
        <v>49</v>
      </c>
      <c r="D60" s="5" t="s">
        <v>133</v>
      </c>
      <c r="E60" s="5">
        <v>5</v>
      </c>
      <c r="F60" s="5">
        <v>15</v>
      </c>
      <c r="G60" s="5">
        <v>6</v>
      </c>
      <c r="H60" s="5">
        <v>4</v>
      </c>
      <c r="I60" s="5">
        <v>16</v>
      </c>
      <c r="J60" s="5">
        <f t="shared" si="32"/>
        <v>46</v>
      </c>
      <c r="K60" s="5">
        <f t="shared" si="33"/>
        <v>21</v>
      </c>
      <c r="L60" s="5">
        <v>4</v>
      </c>
      <c r="M60" s="6"/>
      <c r="N60" s="5">
        <v>21</v>
      </c>
      <c r="Q60" s="5">
        <v>21</v>
      </c>
      <c r="R60" s="5">
        <v>6</v>
      </c>
      <c r="S60" s="5">
        <v>5</v>
      </c>
      <c r="T60" s="5">
        <v>5</v>
      </c>
      <c r="U60" s="5">
        <v>3</v>
      </c>
      <c r="V60" s="5">
        <f t="shared" si="31"/>
        <v>40</v>
      </c>
    </row>
    <row r="61" spans="1:23" x14ac:dyDescent="0.3">
      <c r="A61" t="str">
        <f t="shared" si="0"/>
        <v>AlexanderJack</v>
      </c>
      <c r="B61" t="s">
        <v>50</v>
      </c>
      <c r="C61" t="s">
        <v>51</v>
      </c>
      <c r="D61" s="5"/>
      <c r="E61" s="5">
        <v>27</v>
      </c>
      <c r="F61" s="5">
        <v>2</v>
      </c>
      <c r="G61" s="5">
        <v>16</v>
      </c>
      <c r="H61" s="5">
        <v>5</v>
      </c>
      <c r="I61" s="5">
        <v>7</v>
      </c>
      <c r="J61" s="5">
        <f t="shared" si="32"/>
        <v>57</v>
      </c>
      <c r="K61" s="5">
        <f t="shared" si="33"/>
        <v>24</v>
      </c>
      <c r="L61" s="5">
        <v>5</v>
      </c>
      <c r="M61" s="6"/>
      <c r="N61" s="5"/>
      <c r="Q61" s="5">
        <v>24</v>
      </c>
      <c r="R61" s="5">
        <v>5</v>
      </c>
      <c r="S61" s="5">
        <v>1</v>
      </c>
      <c r="T61" s="5">
        <v>0</v>
      </c>
      <c r="U61" s="5">
        <v>10</v>
      </c>
      <c r="V61" s="5">
        <f t="shared" si="31"/>
        <v>40</v>
      </c>
    </row>
    <row r="62" spans="1:23" x14ac:dyDescent="0.3">
      <c r="A62" t="str">
        <f t="shared" si="0"/>
        <v>GipsonDaniel</v>
      </c>
      <c r="B62" t="s">
        <v>52</v>
      </c>
      <c r="C62" t="s">
        <v>53</v>
      </c>
      <c r="D62" s="5"/>
      <c r="E62" s="5">
        <v>17</v>
      </c>
      <c r="F62" s="5">
        <v>11</v>
      </c>
      <c r="G62" s="5">
        <v>9</v>
      </c>
      <c r="H62" s="5">
        <v>8</v>
      </c>
      <c r="I62" s="5">
        <v>13</v>
      </c>
      <c r="J62" s="5">
        <f t="shared" si="32"/>
        <v>58</v>
      </c>
      <c r="K62" s="5">
        <f t="shared" si="33"/>
        <v>14</v>
      </c>
      <c r="L62" s="5">
        <v>6</v>
      </c>
      <c r="M62" s="6"/>
      <c r="N62" s="5"/>
      <c r="Q62" s="5">
        <v>14</v>
      </c>
      <c r="R62" s="5">
        <v>8</v>
      </c>
      <c r="S62" s="5">
        <v>8</v>
      </c>
      <c r="T62" s="5">
        <v>8</v>
      </c>
      <c r="U62" s="5">
        <v>2</v>
      </c>
      <c r="V62" s="5">
        <f t="shared" si="31"/>
        <v>40</v>
      </c>
    </row>
    <row r="63" spans="1:23" x14ac:dyDescent="0.3">
      <c r="A63" t="str">
        <f t="shared" si="0"/>
        <v>ArndtRandal</v>
      </c>
      <c r="B63" t="s">
        <v>54</v>
      </c>
      <c r="C63" t="s">
        <v>55</v>
      </c>
      <c r="D63" s="5" t="s">
        <v>138</v>
      </c>
      <c r="E63" s="5">
        <v>15</v>
      </c>
      <c r="F63" s="5">
        <v>11</v>
      </c>
      <c r="G63" s="5">
        <v>9</v>
      </c>
      <c r="H63" s="5">
        <v>9</v>
      </c>
      <c r="I63" s="5">
        <v>17</v>
      </c>
      <c r="J63" s="5">
        <f t="shared" si="32"/>
        <v>61</v>
      </c>
      <c r="K63" s="5">
        <f t="shared" si="33"/>
        <v>17</v>
      </c>
      <c r="L63" s="5">
        <v>7</v>
      </c>
      <c r="M63" s="6"/>
      <c r="N63" s="5">
        <v>18</v>
      </c>
      <c r="Q63" s="5">
        <v>17</v>
      </c>
      <c r="R63" s="5">
        <v>4</v>
      </c>
      <c r="S63" s="5">
        <v>8</v>
      </c>
      <c r="T63" s="5">
        <v>7</v>
      </c>
      <c r="U63" s="5">
        <v>4</v>
      </c>
      <c r="V63" s="5">
        <f t="shared" si="31"/>
        <v>40</v>
      </c>
    </row>
    <row r="64" spans="1:23" x14ac:dyDescent="0.3">
      <c r="A64" t="str">
        <f t="shared" si="0"/>
        <v/>
      </c>
      <c r="D64" s="5"/>
      <c r="E64" s="7"/>
      <c r="F64" s="7"/>
      <c r="G64" s="7"/>
      <c r="H64" s="7"/>
      <c r="I64" s="7"/>
      <c r="J64" s="7"/>
      <c r="K64" s="7"/>
      <c r="L64" s="7"/>
      <c r="M64" s="6"/>
      <c r="N64" s="5"/>
      <c r="Q64" s="5"/>
      <c r="R64" s="5"/>
      <c r="S64" s="5"/>
      <c r="T64" s="5"/>
      <c r="U64" s="5"/>
      <c r="V64" s="5"/>
    </row>
    <row r="65" spans="1:23" ht="21" x14ac:dyDescent="0.4">
      <c r="A65" t="str">
        <f t="shared" si="0"/>
        <v>VINTAGE A</v>
      </c>
      <c r="B65" s="10" t="s">
        <v>25</v>
      </c>
      <c r="C65" s="11"/>
      <c r="D65" s="12"/>
      <c r="E65" s="13" t="s">
        <v>1</v>
      </c>
      <c r="F65" s="13"/>
      <c r="G65" s="13"/>
      <c r="H65" s="13"/>
      <c r="I65" s="13"/>
      <c r="J65" s="8" t="s">
        <v>2</v>
      </c>
      <c r="K65" s="8" t="s">
        <v>3</v>
      </c>
      <c r="L65" s="14" t="s">
        <v>4</v>
      </c>
      <c r="M65" s="16" t="s">
        <v>5</v>
      </c>
      <c r="N65" s="14" t="s">
        <v>6</v>
      </c>
    </row>
    <row r="66" spans="1:23" x14ac:dyDescent="0.3">
      <c r="A66" t="str">
        <f t="shared" si="0"/>
        <v>Last NameFirst Name</v>
      </c>
      <c r="B66" s="3" t="s">
        <v>7</v>
      </c>
      <c r="C66" s="3" t="s">
        <v>8</v>
      </c>
      <c r="D66" s="3" t="s">
        <v>9</v>
      </c>
      <c r="E66" s="4">
        <v>1</v>
      </c>
      <c r="F66" s="4">
        <v>2</v>
      </c>
      <c r="G66" s="4">
        <v>3</v>
      </c>
      <c r="H66" s="4">
        <v>4</v>
      </c>
      <c r="I66" s="4">
        <v>5</v>
      </c>
      <c r="J66" s="3" t="s">
        <v>10</v>
      </c>
      <c r="K66" s="3" t="s">
        <v>11</v>
      </c>
      <c r="L66" s="15"/>
      <c r="M66" s="17"/>
      <c r="N66" s="15"/>
      <c r="Q66" s="4" t="s">
        <v>12</v>
      </c>
      <c r="R66" s="4" t="s">
        <v>13</v>
      </c>
      <c r="S66" s="4" t="s">
        <v>14</v>
      </c>
      <c r="T66" s="4" t="s">
        <v>15</v>
      </c>
      <c r="U66" s="4" t="s">
        <v>16</v>
      </c>
      <c r="V66" s="4" t="s">
        <v>10</v>
      </c>
    </row>
    <row r="67" spans="1:23" x14ac:dyDescent="0.3">
      <c r="A67" t="str">
        <f t="shared" si="0"/>
        <v>No Riders</v>
      </c>
      <c r="B67" t="s">
        <v>41</v>
      </c>
      <c r="D67" s="5"/>
      <c r="E67" s="5"/>
      <c r="F67" s="5"/>
      <c r="G67" s="5"/>
      <c r="H67" s="5"/>
      <c r="I67" s="5"/>
      <c r="J67" s="5">
        <f t="shared" ref="J67" si="34">SUM(E67:I67)</f>
        <v>0</v>
      </c>
      <c r="K67" s="5">
        <f t="shared" ref="K67" si="35">+Q67</f>
        <v>0</v>
      </c>
      <c r="L67" s="5">
        <v>1</v>
      </c>
      <c r="M67" s="6"/>
      <c r="N67" s="5"/>
      <c r="P67" t="str">
        <f>B67&amp;C67&amp;$B$55</f>
        <v>No RidersSPORTSMAN</v>
      </c>
      <c r="Q67" s="5"/>
      <c r="R67" s="5"/>
      <c r="S67" s="5"/>
      <c r="T67" s="5"/>
      <c r="U67" s="5"/>
      <c r="V67" s="5">
        <f t="shared" ref="V67:V69" si="36">SUM(Q67:U67)</f>
        <v>0</v>
      </c>
    </row>
    <row r="68" spans="1:23" x14ac:dyDescent="0.3">
      <c r="A68" t="str">
        <f t="shared" si="0"/>
        <v/>
      </c>
      <c r="D68" s="5"/>
      <c r="E68" s="5"/>
      <c r="F68" s="5"/>
      <c r="G68" s="5"/>
      <c r="H68" s="5"/>
      <c r="I68" s="5"/>
      <c r="J68" s="5">
        <f t="shared" ref="J68:J69" si="37">SUM(E68:I68)</f>
        <v>0</v>
      </c>
      <c r="K68" s="5">
        <f t="shared" ref="K68:K69" si="38">+Q68</f>
        <v>0</v>
      </c>
      <c r="L68" s="5">
        <v>2</v>
      </c>
      <c r="M68" s="6"/>
      <c r="N68" s="5"/>
      <c r="Q68" s="5"/>
      <c r="R68" s="5"/>
      <c r="S68" s="5"/>
      <c r="T68" s="5"/>
      <c r="U68" s="5"/>
      <c r="V68" s="5">
        <f t="shared" si="36"/>
        <v>0</v>
      </c>
    </row>
    <row r="69" spans="1:23" x14ac:dyDescent="0.3">
      <c r="A69" t="str">
        <f t="shared" ref="A69:A103" si="39">+B69&amp;C69</f>
        <v/>
      </c>
      <c r="D69" s="5"/>
      <c r="E69" s="5"/>
      <c r="F69" s="5"/>
      <c r="G69" s="5"/>
      <c r="H69" s="5"/>
      <c r="I69" s="5"/>
      <c r="J69" s="5">
        <f t="shared" si="37"/>
        <v>0</v>
      </c>
      <c r="K69" s="5">
        <f t="shared" si="38"/>
        <v>0</v>
      </c>
      <c r="L69" s="5">
        <v>3</v>
      </c>
      <c r="M69" s="6"/>
      <c r="N69" s="5"/>
      <c r="Q69" s="5"/>
      <c r="R69" s="5"/>
      <c r="S69" s="5"/>
      <c r="T69" s="5"/>
      <c r="U69" s="5"/>
      <c r="V69" s="5">
        <f t="shared" si="36"/>
        <v>0</v>
      </c>
    </row>
    <row r="70" spans="1:23" x14ac:dyDescent="0.3">
      <c r="A70" t="str">
        <f t="shared" si="39"/>
        <v/>
      </c>
      <c r="E70" s="5"/>
      <c r="F70" s="5"/>
      <c r="G70" s="5"/>
      <c r="H70" s="5"/>
      <c r="I70" s="5"/>
      <c r="J70" s="5"/>
      <c r="K70" s="5"/>
      <c r="L70" s="5"/>
      <c r="M70" s="5"/>
      <c r="N70" s="5"/>
      <c r="S70" s="5"/>
      <c r="T70" s="5"/>
      <c r="U70" s="5"/>
      <c r="V70" s="5"/>
      <c r="W70" s="5"/>
    </row>
    <row r="71" spans="1:23" ht="21" x14ac:dyDescent="0.4">
      <c r="A71" t="str">
        <f t="shared" si="39"/>
        <v>ADVANCED</v>
      </c>
      <c r="B71" s="10" t="s">
        <v>22</v>
      </c>
      <c r="C71" s="11"/>
      <c r="D71" s="12"/>
      <c r="E71" s="13" t="s">
        <v>1</v>
      </c>
      <c r="F71" s="13"/>
      <c r="G71" s="13"/>
      <c r="H71" s="13"/>
      <c r="I71" s="13"/>
      <c r="J71" s="8" t="s">
        <v>2</v>
      </c>
      <c r="K71" s="8" t="s">
        <v>3</v>
      </c>
      <c r="L71" s="14" t="s">
        <v>4</v>
      </c>
      <c r="M71" s="16" t="s">
        <v>5</v>
      </c>
      <c r="N71" s="14" t="s">
        <v>6</v>
      </c>
      <c r="S71" s="5"/>
      <c r="T71" s="5"/>
      <c r="U71" s="5"/>
      <c r="V71" s="5"/>
      <c r="W71" s="5"/>
    </row>
    <row r="72" spans="1:23" x14ac:dyDescent="0.3">
      <c r="A72" t="str">
        <f t="shared" si="39"/>
        <v>Last NameFirst Name</v>
      </c>
      <c r="B72" s="3" t="s">
        <v>7</v>
      </c>
      <c r="C72" s="3" t="s">
        <v>8</v>
      </c>
      <c r="D72" s="3" t="s">
        <v>9</v>
      </c>
      <c r="E72" s="4">
        <v>1</v>
      </c>
      <c r="F72" s="4">
        <v>2</v>
      </c>
      <c r="G72" s="4">
        <v>3</v>
      </c>
      <c r="H72" s="4">
        <v>4</v>
      </c>
      <c r="I72" s="4">
        <v>5</v>
      </c>
      <c r="J72" s="3" t="s">
        <v>10</v>
      </c>
      <c r="K72" s="3" t="s">
        <v>11</v>
      </c>
      <c r="L72" s="15"/>
      <c r="M72" s="17"/>
      <c r="N72" s="15"/>
      <c r="Q72" s="4" t="s">
        <v>12</v>
      </c>
      <c r="R72" s="4" t="s">
        <v>13</v>
      </c>
      <c r="S72" s="4" t="s">
        <v>14</v>
      </c>
      <c r="T72" s="4" t="s">
        <v>15</v>
      </c>
      <c r="U72" s="4" t="s">
        <v>16</v>
      </c>
      <c r="V72" s="4" t="s">
        <v>10</v>
      </c>
      <c r="W72" s="5"/>
    </row>
    <row r="73" spans="1:23" x14ac:dyDescent="0.3">
      <c r="A73" t="str">
        <f t="shared" si="39"/>
        <v>HowardGray</v>
      </c>
      <c r="B73" t="s">
        <v>29</v>
      </c>
      <c r="C73" t="s">
        <v>34</v>
      </c>
      <c r="D73" s="5" t="s">
        <v>138</v>
      </c>
      <c r="E73" s="5">
        <v>10</v>
      </c>
      <c r="F73" s="5">
        <v>1</v>
      </c>
      <c r="G73" s="5">
        <v>12</v>
      </c>
      <c r="H73" s="5">
        <v>6</v>
      </c>
      <c r="I73" s="5">
        <v>11</v>
      </c>
      <c r="J73" s="5">
        <f t="shared" ref="J73" si="40">SUM(E73:I73)</f>
        <v>40</v>
      </c>
      <c r="K73" s="5">
        <f t="shared" ref="K73" si="41">+Q73</f>
        <v>25</v>
      </c>
      <c r="L73" s="5">
        <v>1</v>
      </c>
      <c r="M73" s="6"/>
      <c r="N73" s="5">
        <v>30</v>
      </c>
      <c r="Q73" s="5">
        <v>25</v>
      </c>
      <c r="R73" s="5">
        <v>7</v>
      </c>
      <c r="S73" s="5">
        <v>1</v>
      </c>
      <c r="T73" s="5">
        <v>2</v>
      </c>
      <c r="U73" s="5">
        <v>5</v>
      </c>
      <c r="V73" s="5">
        <f t="shared" ref="V73:V77" si="42">SUM(Q73:U73)</f>
        <v>40</v>
      </c>
      <c r="W73" s="5"/>
    </row>
    <row r="74" spans="1:23" x14ac:dyDescent="0.3">
      <c r="A74" t="str">
        <f t="shared" si="39"/>
        <v>ArnoJohn</v>
      </c>
      <c r="B74" t="s">
        <v>35</v>
      </c>
      <c r="C74" t="s">
        <v>36</v>
      </c>
      <c r="D74" s="5" t="s">
        <v>138</v>
      </c>
      <c r="E74" s="5">
        <v>21</v>
      </c>
      <c r="F74" s="5">
        <v>12</v>
      </c>
      <c r="G74" s="5">
        <v>9</v>
      </c>
      <c r="H74" s="5">
        <v>12</v>
      </c>
      <c r="I74" s="5">
        <v>14</v>
      </c>
      <c r="J74" s="5">
        <f t="shared" ref="J74:J77" si="43">SUM(E74:I74)</f>
        <v>68</v>
      </c>
      <c r="K74" s="5">
        <f t="shared" ref="K74:K77" si="44">+Q74</f>
        <v>9</v>
      </c>
      <c r="L74" s="5">
        <v>2</v>
      </c>
      <c r="M74" s="6"/>
      <c r="N74" s="5">
        <v>25</v>
      </c>
      <c r="Q74" s="5">
        <v>9</v>
      </c>
      <c r="R74" s="5">
        <v>14</v>
      </c>
      <c r="S74" s="5">
        <v>7</v>
      </c>
      <c r="T74" s="5">
        <v>5</v>
      </c>
      <c r="U74" s="5">
        <v>5</v>
      </c>
      <c r="V74" s="5">
        <f t="shared" si="42"/>
        <v>40</v>
      </c>
      <c r="W74" s="5"/>
    </row>
    <row r="75" spans="1:23" x14ac:dyDescent="0.3">
      <c r="A75" t="str">
        <f t="shared" si="39"/>
        <v>KerrDylan</v>
      </c>
      <c r="B75" t="s">
        <v>37</v>
      </c>
      <c r="C75" t="s">
        <v>38</v>
      </c>
      <c r="D75" s="5" t="s">
        <v>133</v>
      </c>
      <c r="E75" s="5">
        <v>21</v>
      </c>
      <c r="F75" s="5">
        <v>23</v>
      </c>
      <c r="G75" s="5">
        <v>14</v>
      </c>
      <c r="H75" s="5">
        <v>12</v>
      </c>
      <c r="I75" s="5">
        <v>11</v>
      </c>
      <c r="J75" s="5">
        <f t="shared" si="43"/>
        <v>81</v>
      </c>
      <c r="K75" s="5">
        <f t="shared" si="44"/>
        <v>6</v>
      </c>
      <c r="L75" s="5">
        <v>3</v>
      </c>
      <c r="M75" s="6"/>
      <c r="N75" s="5">
        <v>21</v>
      </c>
      <c r="Q75" s="5">
        <v>6</v>
      </c>
      <c r="R75" s="5">
        <v>17</v>
      </c>
      <c r="S75" s="5">
        <v>3</v>
      </c>
      <c r="T75" s="5">
        <v>6</v>
      </c>
      <c r="U75" s="5">
        <v>8</v>
      </c>
      <c r="V75" s="5">
        <f t="shared" si="42"/>
        <v>40</v>
      </c>
      <c r="W75" s="5"/>
    </row>
    <row r="76" spans="1:23" x14ac:dyDescent="0.3">
      <c r="A76" t="str">
        <f t="shared" si="39"/>
        <v>KerrMartin</v>
      </c>
      <c r="B76" t="s">
        <v>37</v>
      </c>
      <c r="C76" t="s">
        <v>39</v>
      </c>
      <c r="D76" s="5" t="s">
        <v>133</v>
      </c>
      <c r="E76" s="5">
        <v>25</v>
      </c>
      <c r="F76" s="5">
        <v>12</v>
      </c>
      <c r="G76" s="5">
        <v>14</v>
      </c>
      <c r="H76" s="5">
        <v>20</v>
      </c>
      <c r="I76" s="5">
        <v>12</v>
      </c>
      <c r="J76" s="5">
        <f t="shared" si="43"/>
        <v>83</v>
      </c>
      <c r="K76" s="5">
        <f t="shared" si="44"/>
        <v>5</v>
      </c>
      <c r="L76" s="5">
        <v>4</v>
      </c>
      <c r="M76" s="6"/>
      <c r="N76" s="5">
        <v>18</v>
      </c>
      <c r="Q76" s="5">
        <v>5</v>
      </c>
      <c r="R76" s="5">
        <v>17</v>
      </c>
      <c r="S76" s="5">
        <v>6</v>
      </c>
      <c r="T76" s="5">
        <v>3</v>
      </c>
      <c r="U76" s="5">
        <v>9</v>
      </c>
      <c r="V76" s="5">
        <f t="shared" si="42"/>
        <v>40</v>
      </c>
      <c r="W76" s="5"/>
    </row>
    <row r="77" spans="1:23" x14ac:dyDescent="0.3">
      <c r="A77" t="str">
        <f t="shared" si="39"/>
        <v>MasonJon</v>
      </c>
      <c r="B77" t="s">
        <v>32</v>
      </c>
      <c r="C77" t="s">
        <v>40</v>
      </c>
      <c r="D77" s="5" t="s">
        <v>133</v>
      </c>
      <c r="E77" s="5">
        <v>2</v>
      </c>
      <c r="F77" s="5">
        <v>5</v>
      </c>
      <c r="G77" s="5">
        <v>3</v>
      </c>
      <c r="H77" s="5">
        <v>4</v>
      </c>
      <c r="I77" s="5">
        <v>2</v>
      </c>
      <c r="J77" s="5">
        <f t="shared" si="43"/>
        <v>16</v>
      </c>
      <c r="K77" s="5">
        <f t="shared" si="44"/>
        <v>29</v>
      </c>
      <c r="L77" s="5">
        <v>5</v>
      </c>
      <c r="M77" s="6" t="s">
        <v>84</v>
      </c>
      <c r="N77" s="5"/>
      <c r="Q77" s="5">
        <v>29</v>
      </c>
      <c r="R77" s="5">
        <v>7</v>
      </c>
      <c r="S77" s="5">
        <v>3</v>
      </c>
      <c r="T77" s="5">
        <v>1</v>
      </c>
      <c r="U77" s="5">
        <v>0</v>
      </c>
      <c r="V77" s="5">
        <f t="shared" si="42"/>
        <v>40</v>
      </c>
      <c r="W77" s="5"/>
    </row>
    <row r="78" spans="1:23" x14ac:dyDescent="0.3">
      <c r="A78" t="str">
        <f t="shared" si="39"/>
        <v/>
      </c>
      <c r="D78" s="5"/>
      <c r="E78" s="5"/>
      <c r="F78" s="5"/>
      <c r="G78" s="5"/>
      <c r="H78" s="5"/>
      <c r="I78" s="5"/>
      <c r="J78" s="5"/>
      <c r="K78" s="5"/>
      <c r="L78" s="5"/>
      <c r="M78" s="6"/>
      <c r="N78" s="5"/>
      <c r="Q78" s="5"/>
      <c r="R78" s="5"/>
      <c r="S78" s="5"/>
      <c r="T78" s="5"/>
      <c r="U78" s="5"/>
      <c r="V78" s="5"/>
      <c r="W78" s="5"/>
    </row>
    <row r="79" spans="1:23" ht="21" x14ac:dyDescent="0.4">
      <c r="A79" t="str">
        <f t="shared" si="39"/>
        <v>EXPERT</v>
      </c>
      <c r="B79" s="10" t="s">
        <v>23</v>
      </c>
      <c r="C79" s="11"/>
      <c r="D79" s="12"/>
      <c r="E79" s="13" t="s">
        <v>1</v>
      </c>
      <c r="F79" s="13"/>
      <c r="G79" s="13"/>
      <c r="H79" s="13"/>
      <c r="I79" s="13"/>
      <c r="J79" s="8" t="s">
        <v>2</v>
      </c>
      <c r="K79" s="8" t="s">
        <v>3</v>
      </c>
      <c r="L79" s="14" t="s">
        <v>4</v>
      </c>
      <c r="M79" s="16" t="s">
        <v>5</v>
      </c>
      <c r="N79" s="14" t="s">
        <v>6</v>
      </c>
    </row>
    <row r="80" spans="1:23" x14ac:dyDescent="0.3">
      <c r="A80" t="str">
        <f t="shared" si="39"/>
        <v>Last NameFirst Name</v>
      </c>
      <c r="B80" s="3" t="s">
        <v>7</v>
      </c>
      <c r="C80" s="3" t="s">
        <v>8</v>
      </c>
      <c r="D80" s="3" t="s">
        <v>9</v>
      </c>
      <c r="E80" s="4">
        <v>1</v>
      </c>
      <c r="F80" s="4">
        <v>2</v>
      </c>
      <c r="G80" s="4">
        <v>3</v>
      </c>
      <c r="H80" s="4">
        <v>4</v>
      </c>
      <c r="I80" s="4">
        <v>5</v>
      </c>
      <c r="J80" s="3" t="s">
        <v>10</v>
      </c>
      <c r="K80" s="3" t="s">
        <v>11</v>
      </c>
      <c r="L80" s="15"/>
      <c r="M80" s="17"/>
      <c r="N80" s="15"/>
      <c r="Q80" s="4" t="s">
        <v>12</v>
      </c>
      <c r="R80" s="4" t="s">
        <v>13</v>
      </c>
      <c r="S80" s="4" t="s">
        <v>14</v>
      </c>
      <c r="T80" s="4" t="s">
        <v>15</v>
      </c>
      <c r="U80" s="4" t="s">
        <v>16</v>
      </c>
      <c r="V80" s="4" t="s">
        <v>10</v>
      </c>
    </row>
    <row r="81" spans="1:22" x14ac:dyDescent="0.3">
      <c r="A81" t="str">
        <f t="shared" si="39"/>
        <v>BrandenburgAaron</v>
      </c>
      <c r="B81" t="s">
        <v>27</v>
      </c>
      <c r="C81" t="s">
        <v>28</v>
      </c>
      <c r="D81" s="5" t="s">
        <v>139</v>
      </c>
      <c r="E81" s="5">
        <v>9</v>
      </c>
      <c r="F81" s="5">
        <v>11</v>
      </c>
      <c r="G81" s="5">
        <v>7</v>
      </c>
      <c r="H81" s="5">
        <v>3</v>
      </c>
      <c r="I81" s="5">
        <v>1</v>
      </c>
      <c r="J81" s="5">
        <f t="shared" ref="J81" si="45">SUM(E81:I81)</f>
        <v>31</v>
      </c>
      <c r="K81" s="5">
        <f t="shared" ref="K81" si="46">+Q81</f>
        <v>25</v>
      </c>
      <c r="L81" s="5">
        <v>1</v>
      </c>
      <c r="M81" s="6"/>
      <c r="N81" s="5">
        <v>30</v>
      </c>
      <c r="P81" t="str">
        <f>B81&amp;C81&amp;$B$79</f>
        <v>BrandenburgAaronEXPERT</v>
      </c>
      <c r="Q81" s="5">
        <v>25</v>
      </c>
      <c r="R81" s="5">
        <v>9</v>
      </c>
      <c r="S81" s="5">
        <v>2</v>
      </c>
      <c r="T81" s="5">
        <v>1</v>
      </c>
      <c r="U81" s="5">
        <v>3</v>
      </c>
      <c r="V81" s="5">
        <f t="shared" ref="V81:V84" si="47">SUM(Q81:U81)</f>
        <v>40</v>
      </c>
    </row>
    <row r="82" spans="1:22" x14ac:dyDescent="0.3">
      <c r="A82" t="str">
        <f t="shared" si="39"/>
        <v>HowardTravis</v>
      </c>
      <c r="B82" t="s">
        <v>29</v>
      </c>
      <c r="C82" t="s">
        <v>30</v>
      </c>
      <c r="D82" s="5" t="s">
        <v>141</v>
      </c>
      <c r="E82" s="5">
        <v>15</v>
      </c>
      <c r="F82" s="5">
        <v>3</v>
      </c>
      <c r="G82" s="5">
        <v>2</v>
      </c>
      <c r="H82" s="5">
        <v>13</v>
      </c>
      <c r="I82" s="5">
        <v>5</v>
      </c>
      <c r="J82" s="5">
        <f t="shared" ref="J82:J84" si="48">SUM(E82:I82)</f>
        <v>38</v>
      </c>
      <c r="K82" s="5">
        <f t="shared" ref="K82:K84" si="49">+Q82</f>
        <v>23</v>
      </c>
      <c r="L82" s="5">
        <v>2</v>
      </c>
      <c r="M82" s="6"/>
      <c r="N82" s="5">
        <v>25</v>
      </c>
      <c r="Q82" s="5">
        <v>23</v>
      </c>
      <c r="R82" s="5">
        <v>10</v>
      </c>
      <c r="S82" s="5">
        <v>1</v>
      </c>
      <c r="T82" s="5">
        <v>2</v>
      </c>
      <c r="U82" s="5">
        <v>4</v>
      </c>
      <c r="V82" s="5">
        <f t="shared" si="47"/>
        <v>40</v>
      </c>
    </row>
    <row r="83" spans="1:22" x14ac:dyDescent="0.3">
      <c r="A83" t="str">
        <f t="shared" si="39"/>
        <v>HowardBradley</v>
      </c>
      <c r="B83" t="s">
        <v>29</v>
      </c>
      <c r="C83" t="s">
        <v>31</v>
      </c>
      <c r="D83" s="5" t="s">
        <v>138</v>
      </c>
      <c r="E83" s="5">
        <v>12</v>
      </c>
      <c r="F83" s="5">
        <v>10</v>
      </c>
      <c r="G83" s="5">
        <v>12</v>
      </c>
      <c r="H83" s="5">
        <v>7</v>
      </c>
      <c r="I83" s="5">
        <v>18</v>
      </c>
      <c r="J83" s="5">
        <f t="shared" si="48"/>
        <v>59</v>
      </c>
      <c r="K83" s="5">
        <f t="shared" si="49"/>
        <v>18</v>
      </c>
      <c r="L83" s="5">
        <v>3</v>
      </c>
      <c r="M83" s="6"/>
      <c r="N83" s="5">
        <v>21</v>
      </c>
      <c r="Q83" s="5">
        <v>18</v>
      </c>
      <c r="R83" s="5">
        <v>8</v>
      </c>
      <c r="S83" s="5">
        <v>5</v>
      </c>
      <c r="T83" s="5">
        <v>2</v>
      </c>
      <c r="U83" s="5">
        <v>7</v>
      </c>
      <c r="V83" s="5">
        <f t="shared" si="47"/>
        <v>40</v>
      </c>
    </row>
    <row r="84" spans="1:22" x14ac:dyDescent="0.3">
      <c r="A84" t="str">
        <f t="shared" si="39"/>
        <v>MasonJoseph</v>
      </c>
      <c r="B84" t="s">
        <v>32</v>
      </c>
      <c r="C84" t="s">
        <v>33</v>
      </c>
      <c r="D84" s="5" t="s">
        <v>133</v>
      </c>
      <c r="E84" s="5">
        <v>18</v>
      </c>
      <c r="F84" s="5">
        <v>15</v>
      </c>
      <c r="G84" s="5">
        <v>12</v>
      </c>
      <c r="H84" s="5">
        <v>12</v>
      </c>
      <c r="I84" s="5">
        <v>12</v>
      </c>
      <c r="J84" s="5">
        <f t="shared" si="48"/>
        <v>69</v>
      </c>
      <c r="K84" s="5">
        <f t="shared" si="49"/>
        <v>14</v>
      </c>
      <c r="L84" s="5">
        <v>4</v>
      </c>
      <c r="M84" s="6"/>
      <c r="N84" s="5">
        <v>18</v>
      </c>
      <c r="Q84" s="5">
        <v>14</v>
      </c>
      <c r="R84" s="5">
        <v>10</v>
      </c>
      <c r="S84" s="5">
        <v>5</v>
      </c>
      <c r="T84" s="5">
        <v>3</v>
      </c>
      <c r="U84" s="5">
        <v>8</v>
      </c>
      <c r="V84" s="5">
        <f t="shared" si="47"/>
        <v>40</v>
      </c>
    </row>
    <row r="85" spans="1:22" x14ac:dyDescent="0.3">
      <c r="A85" t="str">
        <f t="shared" si="39"/>
        <v/>
      </c>
      <c r="D85" s="5"/>
      <c r="E85" s="5"/>
      <c r="F85" s="5"/>
      <c r="G85" s="5"/>
      <c r="H85" s="5"/>
      <c r="I85" s="5"/>
      <c r="J85" s="5"/>
      <c r="K85" s="5"/>
      <c r="L85" s="5"/>
      <c r="M85" s="6"/>
      <c r="N85" s="5"/>
      <c r="Q85" s="5"/>
      <c r="R85" s="5"/>
      <c r="S85" s="5"/>
      <c r="T85" s="5"/>
      <c r="U85" s="5"/>
      <c r="V85" s="5"/>
    </row>
    <row r="86" spans="1:22" ht="21" x14ac:dyDescent="0.4">
      <c r="A86" t="str">
        <f t="shared" si="39"/>
        <v>Youth</v>
      </c>
      <c r="B86" s="10" t="s">
        <v>24</v>
      </c>
      <c r="C86" s="11"/>
      <c r="D86" s="12"/>
      <c r="E86" s="13" t="s">
        <v>1</v>
      </c>
      <c r="F86" s="13"/>
      <c r="G86" s="13"/>
      <c r="H86" s="13"/>
      <c r="I86" s="13"/>
      <c r="J86" s="8" t="s">
        <v>2</v>
      </c>
      <c r="K86" s="8" t="s">
        <v>3</v>
      </c>
      <c r="L86" s="14" t="s">
        <v>4</v>
      </c>
      <c r="M86" s="16" t="s">
        <v>5</v>
      </c>
      <c r="N86" s="14" t="s">
        <v>6</v>
      </c>
    </row>
    <row r="87" spans="1:22" x14ac:dyDescent="0.3">
      <c r="A87" t="str">
        <f t="shared" si="39"/>
        <v>Last NameFirst Name</v>
      </c>
      <c r="B87" s="3" t="s">
        <v>7</v>
      </c>
      <c r="C87" s="3" t="s">
        <v>8</v>
      </c>
      <c r="D87" s="3" t="s">
        <v>9</v>
      </c>
      <c r="E87" s="4">
        <v>1</v>
      </c>
      <c r="F87" s="4">
        <v>2</v>
      </c>
      <c r="G87" s="4">
        <v>3</v>
      </c>
      <c r="H87" s="4">
        <v>4</v>
      </c>
      <c r="I87" s="4">
        <v>5</v>
      </c>
      <c r="J87" s="3" t="s">
        <v>10</v>
      </c>
      <c r="K87" s="3" t="s">
        <v>11</v>
      </c>
      <c r="L87" s="15"/>
      <c r="M87" s="17"/>
      <c r="N87" s="15"/>
      <c r="Q87" s="4" t="s">
        <v>12</v>
      </c>
      <c r="R87" s="4" t="s">
        <v>13</v>
      </c>
      <c r="S87" s="4" t="s">
        <v>14</v>
      </c>
      <c r="T87" s="4" t="s">
        <v>15</v>
      </c>
      <c r="U87" s="4" t="s">
        <v>16</v>
      </c>
      <c r="V87" s="4" t="s">
        <v>10</v>
      </c>
    </row>
    <row r="88" spans="1:22" x14ac:dyDescent="0.3">
      <c r="A88" t="str">
        <f t="shared" si="39"/>
        <v>WilsonBrinley</v>
      </c>
      <c r="B88" t="s">
        <v>110</v>
      </c>
      <c r="C88" t="s">
        <v>111</v>
      </c>
      <c r="D88" s="5"/>
      <c r="E88" s="5">
        <v>0</v>
      </c>
      <c r="F88" s="5">
        <v>0</v>
      </c>
      <c r="G88" s="5">
        <v>0</v>
      </c>
      <c r="H88" s="5"/>
      <c r="I88" s="5"/>
      <c r="J88" s="5">
        <f t="shared" ref="J88:J100" si="50">SUM(E88:I88)</f>
        <v>0</v>
      </c>
      <c r="K88" s="5">
        <f t="shared" ref="K88:K100" si="51">+Q88</f>
        <v>14</v>
      </c>
      <c r="L88" s="5">
        <v>1</v>
      </c>
      <c r="M88" s="6"/>
      <c r="N88" s="5">
        <v>30</v>
      </c>
      <c r="Q88" s="5">
        <v>14</v>
      </c>
      <c r="R88" s="5">
        <v>0</v>
      </c>
      <c r="S88" s="5">
        <v>0</v>
      </c>
      <c r="T88" s="5">
        <v>1</v>
      </c>
      <c r="U88" s="5">
        <v>0</v>
      </c>
      <c r="V88" s="5">
        <f t="shared" ref="V88:V104" si="52">SUM(Q88:U88)</f>
        <v>15</v>
      </c>
    </row>
    <row r="89" spans="1:22" x14ac:dyDescent="0.3">
      <c r="A89" t="str">
        <f t="shared" si="39"/>
        <v>HowardRyder</v>
      </c>
      <c r="B89" t="s">
        <v>29</v>
      </c>
      <c r="C89" t="s">
        <v>112</v>
      </c>
      <c r="D89" s="5"/>
      <c r="E89" s="5">
        <v>0</v>
      </c>
      <c r="F89" s="5">
        <v>0</v>
      </c>
      <c r="G89" s="5">
        <v>0</v>
      </c>
      <c r="H89" s="5"/>
      <c r="I89" s="5"/>
      <c r="J89" s="5">
        <f t="shared" si="50"/>
        <v>0</v>
      </c>
      <c r="K89" s="5">
        <f t="shared" si="51"/>
        <v>13</v>
      </c>
      <c r="L89" s="5">
        <v>2</v>
      </c>
      <c r="M89" s="6"/>
      <c r="N89" s="5">
        <v>25</v>
      </c>
      <c r="Q89" s="5">
        <v>13</v>
      </c>
      <c r="R89" s="5">
        <v>0</v>
      </c>
      <c r="S89" s="5">
        <v>1</v>
      </c>
      <c r="T89" s="5">
        <v>1</v>
      </c>
      <c r="U89" s="5">
        <v>0</v>
      </c>
      <c r="V89" s="5">
        <f t="shared" si="52"/>
        <v>15</v>
      </c>
    </row>
    <row r="90" spans="1:22" x14ac:dyDescent="0.3">
      <c r="A90" t="str">
        <f t="shared" si="39"/>
        <v>AlexanderCharles</v>
      </c>
      <c r="B90" t="s">
        <v>50</v>
      </c>
      <c r="C90" t="s">
        <v>113</v>
      </c>
      <c r="D90" s="5"/>
      <c r="E90" s="5">
        <v>0</v>
      </c>
      <c r="F90" s="5">
        <v>0</v>
      </c>
      <c r="G90" s="5">
        <v>0</v>
      </c>
      <c r="H90" s="5"/>
      <c r="I90" s="5"/>
      <c r="J90" s="5">
        <f t="shared" si="50"/>
        <v>0</v>
      </c>
      <c r="K90" s="5">
        <f t="shared" si="51"/>
        <v>13</v>
      </c>
      <c r="L90" s="5">
        <v>3</v>
      </c>
      <c r="M90" s="6"/>
      <c r="N90" s="5">
        <v>21</v>
      </c>
      <c r="Q90" s="5">
        <v>13</v>
      </c>
      <c r="R90" s="5">
        <v>0</v>
      </c>
      <c r="S90" s="5">
        <v>0</v>
      </c>
      <c r="T90" s="5">
        <v>0</v>
      </c>
      <c r="U90" s="5">
        <v>1</v>
      </c>
      <c r="V90" s="5">
        <f t="shared" si="52"/>
        <v>14</v>
      </c>
    </row>
    <row r="91" spans="1:22" x14ac:dyDescent="0.3">
      <c r="A91" t="str">
        <f t="shared" si="39"/>
        <v>KnightLincoln</v>
      </c>
      <c r="B91" t="s">
        <v>114</v>
      </c>
      <c r="C91" t="s">
        <v>115</v>
      </c>
      <c r="D91" s="5"/>
      <c r="E91" s="5">
        <v>1</v>
      </c>
      <c r="F91" s="5">
        <v>0</v>
      </c>
      <c r="G91" s="5">
        <v>0</v>
      </c>
      <c r="H91" s="5"/>
      <c r="I91" s="5"/>
      <c r="J91" s="5">
        <f t="shared" si="50"/>
        <v>1</v>
      </c>
      <c r="K91" s="5">
        <f t="shared" si="51"/>
        <v>11</v>
      </c>
      <c r="L91" s="5">
        <v>4</v>
      </c>
      <c r="M91" s="6"/>
      <c r="N91" s="5">
        <v>18</v>
      </c>
      <c r="Q91" s="5">
        <v>11</v>
      </c>
      <c r="R91" s="5">
        <v>1</v>
      </c>
      <c r="S91" s="5">
        <v>0</v>
      </c>
      <c r="T91" s="5">
        <v>0</v>
      </c>
      <c r="U91" s="5">
        <v>0</v>
      </c>
      <c r="V91" s="5">
        <f t="shared" si="52"/>
        <v>12</v>
      </c>
    </row>
    <row r="92" spans="1:22" x14ac:dyDescent="0.3">
      <c r="A92" t="str">
        <f t="shared" si="39"/>
        <v>KitsonWarren</v>
      </c>
      <c r="B92" t="s">
        <v>116</v>
      </c>
      <c r="C92" t="s">
        <v>117</v>
      </c>
      <c r="D92" s="5"/>
      <c r="E92" s="7">
        <v>1</v>
      </c>
      <c r="F92" s="7">
        <v>0</v>
      </c>
      <c r="G92" s="7">
        <v>1</v>
      </c>
      <c r="H92" s="7"/>
      <c r="I92" s="7"/>
      <c r="J92" s="5">
        <f t="shared" si="50"/>
        <v>2</v>
      </c>
      <c r="K92" s="5">
        <f t="shared" si="51"/>
        <v>10</v>
      </c>
      <c r="L92" s="5">
        <v>5</v>
      </c>
      <c r="M92" s="6"/>
      <c r="N92" s="5">
        <v>16</v>
      </c>
      <c r="Q92" s="5">
        <v>10</v>
      </c>
      <c r="R92" s="5">
        <v>2</v>
      </c>
      <c r="S92" s="5">
        <v>0</v>
      </c>
      <c r="T92" s="5">
        <v>0</v>
      </c>
      <c r="U92" s="5">
        <v>0</v>
      </c>
      <c r="V92" s="5">
        <f t="shared" si="52"/>
        <v>12</v>
      </c>
    </row>
    <row r="93" spans="1:22" x14ac:dyDescent="0.3">
      <c r="A93" t="str">
        <f t="shared" si="39"/>
        <v>WilsonBowen</v>
      </c>
      <c r="B93" t="s">
        <v>110</v>
      </c>
      <c r="C93" t="s">
        <v>118</v>
      </c>
      <c r="D93" s="5"/>
      <c r="E93" s="7">
        <v>5</v>
      </c>
      <c r="F93" s="7">
        <v>1</v>
      </c>
      <c r="G93" s="7">
        <v>0</v>
      </c>
      <c r="H93" s="7"/>
      <c r="I93" s="7"/>
      <c r="J93" s="5">
        <f t="shared" si="50"/>
        <v>6</v>
      </c>
      <c r="K93" s="5">
        <f t="shared" si="51"/>
        <v>10</v>
      </c>
      <c r="L93" s="5">
        <v>6</v>
      </c>
      <c r="M93" s="6"/>
      <c r="N93" s="5">
        <v>15</v>
      </c>
      <c r="Q93" s="5">
        <v>10</v>
      </c>
      <c r="R93" s="5">
        <v>1</v>
      </c>
      <c r="S93" s="5">
        <v>0</v>
      </c>
      <c r="T93" s="5">
        <v>0</v>
      </c>
      <c r="U93" s="5">
        <v>1</v>
      </c>
      <c r="V93" s="5">
        <f t="shared" si="52"/>
        <v>12</v>
      </c>
    </row>
    <row r="94" spans="1:22" x14ac:dyDescent="0.3">
      <c r="A94" t="str">
        <f t="shared" si="39"/>
        <v>WehnerMarvin</v>
      </c>
      <c r="B94" t="s">
        <v>119</v>
      </c>
      <c r="C94" t="s">
        <v>120</v>
      </c>
      <c r="D94" s="5"/>
      <c r="E94" s="7">
        <v>6</v>
      </c>
      <c r="F94" s="7">
        <v>1</v>
      </c>
      <c r="G94" s="7">
        <v>1</v>
      </c>
      <c r="H94" s="7"/>
      <c r="I94" s="7"/>
      <c r="J94" s="5">
        <f t="shared" si="50"/>
        <v>8</v>
      </c>
      <c r="K94" s="5">
        <f t="shared" si="51"/>
        <v>8</v>
      </c>
      <c r="L94" s="5">
        <v>7</v>
      </c>
      <c r="M94" s="6"/>
      <c r="N94" s="5">
        <v>14</v>
      </c>
      <c r="Q94" s="5">
        <v>8</v>
      </c>
      <c r="R94" s="5">
        <v>3</v>
      </c>
      <c r="S94" s="5">
        <v>0</v>
      </c>
      <c r="T94" s="5">
        <v>0</v>
      </c>
      <c r="U94" s="5">
        <v>1</v>
      </c>
      <c r="V94" s="5">
        <f t="shared" si="52"/>
        <v>12</v>
      </c>
    </row>
    <row r="95" spans="1:22" x14ac:dyDescent="0.3">
      <c r="A95" t="str">
        <f t="shared" si="39"/>
        <v>BeardsleeKaris</v>
      </c>
      <c r="B95" t="s">
        <v>96</v>
      </c>
      <c r="C95" t="s">
        <v>121</v>
      </c>
      <c r="D95" s="5"/>
      <c r="E95" s="7">
        <v>1</v>
      </c>
      <c r="F95" s="7">
        <v>3</v>
      </c>
      <c r="G95" s="7">
        <v>5</v>
      </c>
      <c r="H95" s="7"/>
      <c r="I95" s="7"/>
      <c r="J95" s="5">
        <f t="shared" si="50"/>
        <v>9</v>
      </c>
      <c r="K95" s="5">
        <f t="shared" si="51"/>
        <v>8</v>
      </c>
      <c r="L95" s="5">
        <v>8</v>
      </c>
      <c r="M95" s="6"/>
      <c r="N95" s="5">
        <v>13</v>
      </c>
      <c r="Q95" s="5">
        <v>8</v>
      </c>
      <c r="R95" s="5">
        <v>2</v>
      </c>
      <c r="S95" s="5">
        <v>1</v>
      </c>
      <c r="T95" s="5">
        <v>0</v>
      </c>
      <c r="U95" s="5">
        <v>1</v>
      </c>
      <c r="V95" s="5">
        <f t="shared" si="52"/>
        <v>12</v>
      </c>
    </row>
    <row r="96" spans="1:22" x14ac:dyDescent="0.3">
      <c r="A96" t="str">
        <f t="shared" si="39"/>
        <v>HowardClaire</v>
      </c>
      <c r="B96" t="s">
        <v>29</v>
      </c>
      <c r="C96" t="s">
        <v>122</v>
      </c>
      <c r="D96" s="5"/>
      <c r="E96" s="7">
        <v>0</v>
      </c>
      <c r="F96" s="7">
        <v>10</v>
      </c>
      <c r="G96" s="7">
        <v>0</v>
      </c>
      <c r="H96" s="7"/>
      <c r="I96" s="7"/>
      <c r="J96" s="5">
        <f t="shared" si="50"/>
        <v>10</v>
      </c>
      <c r="K96" s="5">
        <f t="shared" si="51"/>
        <v>9</v>
      </c>
      <c r="L96" s="5">
        <v>9</v>
      </c>
      <c r="M96" s="6"/>
      <c r="N96" s="5">
        <v>12</v>
      </c>
      <c r="Q96" s="5">
        <v>9</v>
      </c>
      <c r="R96" s="5">
        <v>0</v>
      </c>
      <c r="S96" s="5">
        <v>1</v>
      </c>
      <c r="T96" s="5">
        <v>1</v>
      </c>
      <c r="U96" s="5">
        <v>1</v>
      </c>
      <c r="V96" s="5">
        <f t="shared" si="52"/>
        <v>12</v>
      </c>
    </row>
    <row r="97" spans="1:22" x14ac:dyDescent="0.3">
      <c r="A97" t="str">
        <f t="shared" si="39"/>
        <v>YoderBarrett</v>
      </c>
      <c r="B97" t="s">
        <v>123</v>
      </c>
      <c r="C97" t="s">
        <v>124</v>
      </c>
      <c r="D97" s="5"/>
      <c r="E97" s="7">
        <v>3</v>
      </c>
      <c r="F97" s="7">
        <v>3</v>
      </c>
      <c r="G97" s="7">
        <v>4</v>
      </c>
      <c r="H97" s="7"/>
      <c r="I97" s="7"/>
      <c r="J97" s="5">
        <f t="shared" si="50"/>
        <v>10</v>
      </c>
      <c r="K97" s="5">
        <f t="shared" si="51"/>
        <v>8</v>
      </c>
      <c r="L97" s="5">
        <v>10</v>
      </c>
      <c r="M97" s="6"/>
      <c r="N97" s="5">
        <v>11</v>
      </c>
      <c r="Q97" s="5">
        <v>8</v>
      </c>
      <c r="R97" s="5">
        <v>1</v>
      </c>
      <c r="S97" s="5">
        <v>0</v>
      </c>
      <c r="T97" s="5">
        <v>3</v>
      </c>
      <c r="U97" s="5">
        <v>0</v>
      </c>
      <c r="V97" s="5">
        <f t="shared" si="52"/>
        <v>12</v>
      </c>
    </row>
    <row r="98" spans="1:22" x14ac:dyDescent="0.3">
      <c r="A98" t="str">
        <f t="shared" si="39"/>
        <v>YoderIvy</v>
      </c>
      <c r="B98" t="s">
        <v>123</v>
      </c>
      <c r="C98" t="s">
        <v>125</v>
      </c>
      <c r="D98" s="5"/>
      <c r="E98" s="7">
        <v>5</v>
      </c>
      <c r="F98" s="7">
        <v>3</v>
      </c>
      <c r="G98" s="7">
        <v>7</v>
      </c>
      <c r="H98" s="7"/>
      <c r="I98" s="7"/>
      <c r="J98" s="5">
        <f t="shared" si="50"/>
        <v>15</v>
      </c>
      <c r="K98" s="5">
        <f t="shared" si="51"/>
        <v>6</v>
      </c>
      <c r="L98" s="5">
        <v>11</v>
      </c>
      <c r="M98" s="6"/>
      <c r="N98" s="5">
        <v>10</v>
      </c>
      <c r="Q98" s="5">
        <v>6</v>
      </c>
      <c r="R98" s="5">
        <v>1</v>
      </c>
      <c r="S98" s="5">
        <v>1</v>
      </c>
      <c r="T98" s="5">
        <v>4</v>
      </c>
      <c r="U98" s="5">
        <v>0</v>
      </c>
      <c r="V98" s="5">
        <f t="shared" si="52"/>
        <v>12</v>
      </c>
    </row>
    <row r="99" spans="1:22" x14ac:dyDescent="0.3">
      <c r="A99" t="str">
        <f t="shared" si="39"/>
        <v>HallFrank</v>
      </c>
      <c r="B99" t="s">
        <v>126</v>
      </c>
      <c r="C99" t="s">
        <v>127</v>
      </c>
      <c r="D99" s="5"/>
      <c r="E99" s="5">
        <v>11</v>
      </c>
      <c r="F99" s="5">
        <v>5</v>
      </c>
      <c r="G99" s="5">
        <v>5</v>
      </c>
      <c r="H99" s="5"/>
      <c r="J99" s="5">
        <f t="shared" si="50"/>
        <v>21</v>
      </c>
      <c r="K99" s="5">
        <f t="shared" si="51"/>
        <v>4</v>
      </c>
      <c r="L99" s="5">
        <v>12</v>
      </c>
      <c r="N99" s="5">
        <v>9</v>
      </c>
      <c r="Q99" s="5">
        <v>4</v>
      </c>
      <c r="R99" s="5">
        <v>0</v>
      </c>
      <c r="S99" s="5">
        <v>3</v>
      </c>
      <c r="T99" s="5">
        <v>5</v>
      </c>
      <c r="U99" s="5">
        <v>0</v>
      </c>
      <c r="V99" s="5">
        <f t="shared" si="52"/>
        <v>12</v>
      </c>
    </row>
    <row r="100" spans="1:22" x14ac:dyDescent="0.3">
      <c r="A100" t="str">
        <f t="shared" si="39"/>
        <v>KnightReagan</v>
      </c>
      <c r="B100" t="s">
        <v>114</v>
      </c>
      <c r="C100" t="s">
        <v>128</v>
      </c>
      <c r="D100" s="5"/>
      <c r="E100" s="5">
        <v>12</v>
      </c>
      <c r="F100" s="5">
        <v>10</v>
      </c>
      <c r="G100" s="5">
        <v>3</v>
      </c>
      <c r="H100" s="5"/>
      <c r="J100" s="5">
        <f t="shared" si="50"/>
        <v>25</v>
      </c>
      <c r="K100" s="5">
        <f t="shared" si="51"/>
        <v>2</v>
      </c>
      <c r="L100" s="5">
        <v>13</v>
      </c>
      <c r="N100" s="5">
        <v>8</v>
      </c>
      <c r="Q100" s="5">
        <v>2</v>
      </c>
      <c r="R100" s="5">
        <v>2</v>
      </c>
      <c r="S100" s="5">
        <v>1</v>
      </c>
      <c r="T100" s="5">
        <v>7</v>
      </c>
      <c r="U100" s="5">
        <v>0</v>
      </c>
      <c r="V100" s="5">
        <f t="shared" si="52"/>
        <v>12</v>
      </c>
    </row>
    <row r="101" spans="1:22" x14ac:dyDescent="0.3">
      <c r="A101" t="str">
        <f t="shared" si="39"/>
        <v>WehnerAnna</v>
      </c>
      <c r="B101" t="s">
        <v>119</v>
      </c>
      <c r="C101" t="s">
        <v>129</v>
      </c>
      <c r="E101" s="5">
        <v>9</v>
      </c>
      <c r="F101" s="5">
        <v>9</v>
      </c>
      <c r="G101" s="5">
        <v>11</v>
      </c>
      <c r="H101" s="5"/>
      <c r="J101" s="5">
        <f t="shared" ref="J101:J102" si="53">SUM(E101:I101)</f>
        <v>29</v>
      </c>
      <c r="K101" s="5">
        <f t="shared" ref="K101:K102" si="54">+Q101</f>
        <v>3</v>
      </c>
      <c r="L101" s="5">
        <v>14</v>
      </c>
      <c r="N101" s="5">
        <v>7</v>
      </c>
      <c r="Q101" s="5">
        <v>3</v>
      </c>
      <c r="R101" s="5">
        <v>0</v>
      </c>
      <c r="S101" s="5">
        <v>0</v>
      </c>
      <c r="T101" s="5">
        <v>8</v>
      </c>
      <c r="U101" s="5">
        <v>1</v>
      </c>
      <c r="V101" s="5">
        <f t="shared" si="52"/>
        <v>12</v>
      </c>
    </row>
    <row r="102" spans="1:22" x14ac:dyDescent="0.3">
      <c r="A102" t="str">
        <f t="shared" si="39"/>
        <v>YoderWaylon</v>
      </c>
      <c r="B102" t="s">
        <v>123</v>
      </c>
      <c r="C102" t="s">
        <v>130</v>
      </c>
      <c r="E102" s="5">
        <v>10</v>
      </c>
      <c r="F102" s="5">
        <v>9</v>
      </c>
      <c r="G102" s="5">
        <v>11</v>
      </c>
      <c r="H102" s="5"/>
      <c r="J102" s="5">
        <f t="shared" si="53"/>
        <v>30</v>
      </c>
      <c r="K102" s="5">
        <f t="shared" si="54"/>
        <v>2</v>
      </c>
      <c r="L102" s="5">
        <v>15</v>
      </c>
      <c r="N102" s="5">
        <v>6</v>
      </c>
      <c r="Q102" s="5">
        <v>2</v>
      </c>
      <c r="R102" s="5">
        <v>0</v>
      </c>
      <c r="S102" s="5">
        <v>2</v>
      </c>
      <c r="T102" s="5">
        <v>7</v>
      </c>
      <c r="U102" s="5">
        <v>1</v>
      </c>
      <c r="V102" s="5">
        <f t="shared" si="52"/>
        <v>12</v>
      </c>
    </row>
    <row r="103" spans="1:22" x14ac:dyDescent="0.3">
      <c r="A103" t="str">
        <f t="shared" si="39"/>
        <v>MasonFred</v>
      </c>
      <c r="B103" t="s">
        <v>32</v>
      </c>
      <c r="C103" t="s">
        <v>131</v>
      </c>
      <c r="E103" s="5"/>
      <c r="F103" s="5"/>
      <c r="G103" s="5"/>
      <c r="H103" s="5"/>
      <c r="J103" s="5"/>
      <c r="K103" s="5"/>
      <c r="L103" s="5" t="s">
        <v>132</v>
      </c>
      <c r="Q103" s="5"/>
      <c r="R103" s="5"/>
      <c r="S103" s="5"/>
      <c r="T103" s="5"/>
      <c r="U103" s="5"/>
      <c r="V103" s="5">
        <f t="shared" si="52"/>
        <v>0</v>
      </c>
    </row>
    <row r="104" spans="1:22" x14ac:dyDescent="0.3">
      <c r="A104" t="str">
        <f t="shared" ref="A104:A105" si="55">+B104&amp;C104</f>
        <v/>
      </c>
      <c r="E104" s="5"/>
      <c r="F104" s="5"/>
      <c r="G104" s="5"/>
      <c r="H104" s="5"/>
      <c r="J104" s="5"/>
      <c r="K104" s="5"/>
      <c r="L104" s="5"/>
      <c r="V104" s="5">
        <f t="shared" si="52"/>
        <v>0</v>
      </c>
    </row>
    <row r="105" spans="1:22" x14ac:dyDescent="0.3">
      <c r="A105" t="str">
        <f t="shared" si="55"/>
        <v/>
      </c>
      <c r="E105" s="5"/>
      <c r="F105" s="5"/>
      <c r="G105" s="5"/>
      <c r="H105" s="5"/>
    </row>
  </sheetData>
  <mergeCells count="56">
    <mergeCell ref="B26:D26"/>
    <mergeCell ref="E26:I26"/>
    <mergeCell ref="L26:L27"/>
    <mergeCell ref="M26:M27"/>
    <mergeCell ref="N26:N27"/>
    <mergeCell ref="B65:D65"/>
    <mergeCell ref="E65:I65"/>
    <mergeCell ref="L65:L66"/>
    <mergeCell ref="M65:M66"/>
    <mergeCell ref="N65:N66"/>
    <mergeCell ref="B1:V1"/>
    <mergeCell ref="B2:D2"/>
    <mergeCell ref="E2:I2"/>
    <mergeCell ref="L2:L3"/>
    <mergeCell ref="M2:M3"/>
    <mergeCell ref="N2:N3"/>
    <mergeCell ref="B20:D20"/>
    <mergeCell ref="E20:I20"/>
    <mergeCell ref="L20:L21"/>
    <mergeCell ref="M20:M21"/>
    <mergeCell ref="N20:N21"/>
    <mergeCell ref="B12:D12"/>
    <mergeCell ref="E12:I12"/>
    <mergeCell ref="L12:L13"/>
    <mergeCell ref="M12:M13"/>
    <mergeCell ref="N12:N13"/>
    <mergeCell ref="B46:D46"/>
    <mergeCell ref="E46:I46"/>
    <mergeCell ref="L46:L47"/>
    <mergeCell ref="M46:M47"/>
    <mergeCell ref="N46:N47"/>
    <mergeCell ref="B32:D32"/>
    <mergeCell ref="E32:I32"/>
    <mergeCell ref="L32:L33"/>
    <mergeCell ref="M32:M33"/>
    <mergeCell ref="N32:N33"/>
    <mergeCell ref="B71:D71"/>
    <mergeCell ref="E71:I71"/>
    <mergeCell ref="L71:L72"/>
    <mergeCell ref="M71:M72"/>
    <mergeCell ref="N71:N72"/>
    <mergeCell ref="B55:D55"/>
    <mergeCell ref="E55:I55"/>
    <mergeCell ref="L55:L56"/>
    <mergeCell ref="M55:M56"/>
    <mergeCell ref="N55:N56"/>
    <mergeCell ref="B86:D86"/>
    <mergeCell ref="E86:I86"/>
    <mergeCell ref="L86:L87"/>
    <mergeCell ref="M86:M87"/>
    <mergeCell ref="N86:N87"/>
    <mergeCell ref="B79:D79"/>
    <mergeCell ref="E79:I79"/>
    <mergeCell ref="L79:L80"/>
    <mergeCell ref="M79:M80"/>
    <mergeCell ref="N79:N80"/>
  </mergeCells>
  <pageMargins left="0.2" right="0.2" top="0.5" bottom="0.5" header="0.3" footer="0.3"/>
  <pageSetup scale="76" fitToHeight="0" orientation="landscape" r:id="rId1"/>
  <headerFooter>
    <oddFooter>&amp;CPage &amp;P of &amp;N</oddFooter>
  </headerFooter>
  <rowBreaks count="2" manualBreakCount="2">
    <brk id="44" max="16383" man="1"/>
    <brk id="84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Scores by Class</vt:lpstr>
      <vt:lpstr>'Scores by Class'!Print_Titles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Knepp</dc:creator>
  <cp:lastModifiedBy>Ernie Knepp</cp:lastModifiedBy>
  <cp:lastPrinted>2026-05-01T16:36:22Z</cp:lastPrinted>
  <dcterms:created xsi:type="dcterms:W3CDTF">2025-09-29T14:44:23Z</dcterms:created>
  <dcterms:modified xsi:type="dcterms:W3CDTF">2026-05-01T16:37:23Z</dcterms:modified>
</cp:coreProperties>
</file>