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rnie\Trials 2026\"/>
    </mc:Choice>
  </mc:AlternateContent>
  <xr:revisionPtr revIDLastSave="0" documentId="13_ncr:1_{1ACBEBD1-DF4E-4646-9A62-9881183DBA77}" xr6:coauthVersionLast="47" xr6:coauthVersionMax="47" xr10:uidLastSave="{00000000-0000-0000-0000-000000000000}"/>
  <bookViews>
    <workbookView xWindow="-108" yWindow="-108" windowWidth="23256" windowHeight="12456" xr2:uid="{6F2789A0-F822-42FF-8A31-682BB0812056}"/>
  </bookViews>
  <sheets>
    <sheet name="Scores by Class" sheetId="1" r:id="rId1"/>
  </sheets>
  <externalReferences>
    <externalReference r:id="rId2"/>
  </externalReferences>
  <definedNames>
    <definedName name="Classes">'[1]Data Entry'!$DV$986:$DV$997</definedName>
    <definedName name="Clubs">'[1]Data Entry'!$DY$986:$DY$993</definedName>
    <definedName name="_xlnm.Print_Titles" localSheetId="0">'Scores by Class'!$1:$1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93" i="1" l="1"/>
  <c r="V94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77" i="1"/>
  <c r="K76" i="1"/>
  <c r="K75" i="1"/>
  <c r="K74" i="1"/>
  <c r="K68" i="1"/>
  <c r="K67" i="1"/>
  <c r="K66" i="1"/>
  <c r="K65" i="1"/>
  <c r="K64" i="1"/>
  <c r="K63" i="1"/>
  <c r="K62" i="1"/>
  <c r="K57" i="1"/>
  <c r="K56" i="1"/>
  <c r="K51" i="1"/>
  <c r="K50" i="1"/>
  <c r="K49" i="1"/>
  <c r="K48" i="1"/>
  <c r="K47" i="1"/>
  <c r="K46" i="1"/>
  <c r="K45" i="1"/>
  <c r="K41" i="1"/>
  <c r="K40" i="1"/>
  <c r="K39" i="1"/>
  <c r="K38" i="1"/>
  <c r="K34" i="1"/>
  <c r="K33" i="1"/>
  <c r="K32" i="1"/>
  <c r="K31" i="1"/>
  <c r="K30" i="1"/>
  <c r="K26" i="1"/>
  <c r="K25" i="1"/>
  <c r="K24" i="1"/>
  <c r="K20" i="1"/>
  <c r="K19" i="1"/>
  <c r="K18" i="1"/>
  <c r="K14" i="1"/>
  <c r="K13" i="1"/>
  <c r="K12" i="1"/>
  <c r="K11" i="1"/>
  <c r="K10" i="1"/>
  <c r="K9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77" i="1"/>
  <c r="J76" i="1"/>
  <c r="J75" i="1"/>
  <c r="J74" i="1"/>
  <c r="J68" i="1"/>
  <c r="J67" i="1"/>
  <c r="J66" i="1"/>
  <c r="J65" i="1"/>
  <c r="J64" i="1"/>
  <c r="J63" i="1"/>
  <c r="J62" i="1"/>
  <c r="J57" i="1"/>
  <c r="J56" i="1"/>
  <c r="J51" i="1"/>
  <c r="J50" i="1"/>
  <c r="J49" i="1"/>
  <c r="J48" i="1"/>
  <c r="J47" i="1"/>
  <c r="J46" i="1"/>
  <c r="J45" i="1"/>
  <c r="J41" i="1"/>
  <c r="J40" i="1"/>
  <c r="J39" i="1"/>
  <c r="J38" i="1"/>
  <c r="J34" i="1"/>
  <c r="J33" i="1"/>
  <c r="J32" i="1"/>
  <c r="J31" i="1"/>
  <c r="J30" i="1"/>
  <c r="J26" i="1"/>
  <c r="J25" i="1"/>
  <c r="J24" i="1"/>
  <c r="J20" i="1"/>
  <c r="J19" i="1"/>
  <c r="J18" i="1"/>
  <c r="J14" i="1"/>
  <c r="J13" i="1"/>
  <c r="J12" i="1"/>
  <c r="J11" i="1"/>
  <c r="J10" i="1"/>
  <c r="J9" i="1"/>
  <c r="K5" i="1"/>
  <c r="K4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23" i="1"/>
  <c r="A22" i="1"/>
  <c r="A55" i="1"/>
  <c r="A54" i="1"/>
  <c r="A99" i="1"/>
  <c r="A98" i="1"/>
  <c r="A97" i="1"/>
  <c r="A96" i="1"/>
  <c r="A95" i="1"/>
  <c r="P82" i="1"/>
  <c r="A81" i="1"/>
  <c r="A80" i="1"/>
  <c r="A79" i="1"/>
  <c r="A78" i="1"/>
  <c r="A76" i="1"/>
  <c r="P75" i="1"/>
  <c r="A73" i="1"/>
  <c r="A72" i="1"/>
  <c r="A71" i="1"/>
  <c r="A70" i="1"/>
  <c r="A62" i="1"/>
  <c r="A61" i="1"/>
  <c r="A60" i="1"/>
  <c r="A59" i="1"/>
  <c r="A58" i="1"/>
  <c r="P49" i="1"/>
  <c r="A45" i="1"/>
  <c r="A44" i="1"/>
  <c r="A43" i="1"/>
  <c r="A42" i="1"/>
  <c r="A37" i="1"/>
  <c r="A36" i="1"/>
  <c r="A35" i="1"/>
  <c r="A34" i="1"/>
  <c r="A29" i="1"/>
  <c r="A28" i="1"/>
  <c r="A27" i="1"/>
  <c r="A21" i="1"/>
  <c r="A17" i="1"/>
  <c r="A16" i="1"/>
  <c r="A15" i="1"/>
  <c r="A8" i="1"/>
  <c r="A7" i="1"/>
  <c r="A6" i="1"/>
  <c r="J5" i="1"/>
  <c r="P5" i="1"/>
  <c r="P83" i="1" l="1"/>
  <c r="P25" i="1"/>
  <c r="A41" i="1"/>
  <c r="P89" i="1"/>
  <c r="P26" i="1"/>
  <c r="A32" i="1"/>
  <c r="A57" i="1"/>
  <c r="A11" i="1"/>
  <c r="P84" i="1"/>
  <c r="P91" i="1"/>
  <c r="P11" i="1"/>
  <c r="P56" i="1"/>
  <c r="P10" i="1"/>
  <c r="P63" i="1"/>
  <c r="P67" i="1"/>
  <c r="P24" i="1"/>
  <c r="P62" i="1"/>
  <c r="P66" i="1"/>
  <c r="P12" i="1"/>
  <c r="P32" i="1"/>
  <c r="P39" i="1"/>
  <c r="P45" i="1"/>
  <c r="A49" i="1"/>
  <c r="P68" i="1"/>
  <c r="A25" i="1"/>
  <c r="A24" i="1"/>
  <c r="A26" i="1"/>
  <c r="A19" i="1"/>
  <c r="P46" i="1"/>
  <c r="P51" i="1"/>
  <c r="A31" i="1"/>
  <c r="P85" i="1"/>
  <c r="P77" i="1"/>
  <c r="A10" i="1"/>
  <c r="P57" i="1"/>
  <c r="V57" i="1" s="1"/>
  <c r="A5" i="1"/>
  <c r="P14" i="1"/>
  <c r="P34" i="1"/>
  <c r="P40" i="1"/>
  <c r="P87" i="1"/>
  <c r="A56" i="1"/>
  <c r="P31" i="1"/>
  <c r="A66" i="1"/>
  <c r="P76" i="1"/>
  <c r="P41" i="1"/>
  <c r="A4" i="1"/>
  <c r="P19" i="1"/>
  <c r="P50" i="1"/>
  <c r="P65" i="1"/>
  <c r="P20" i="1"/>
  <c r="P92" i="1"/>
  <c r="V92" i="1" s="1"/>
  <c r="P18" i="1"/>
  <c r="A38" i="1"/>
  <c r="P48" i="1"/>
  <c r="P90" i="1"/>
  <c r="P9" i="1"/>
  <c r="P13" i="1"/>
  <c r="A13" i="1"/>
  <c r="J4" i="1"/>
  <c r="P38" i="1"/>
  <c r="V5" i="1"/>
  <c r="P30" i="1"/>
  <c r="A30" i="1"/>
  <c r="P64" i="1"/>
  <c r="A64" i="1"/>
  <c r="P86" i="1"/>
  <c r="A18" i="1"/>
  <c r="A20" i="1"/>
  <c r="P33" i="1"/>
  <c r="A33" i="1"/>
  <c r="V83" i="1"/>
  <c r="A12" i="1"/>
  <c r="P69" i="1"/>
  <c r="V49" i="1"/>
  <c r="A14" i="1"/>
  <c r="P4" i="1"/>
  <c r="P74" i="1"/>
  <c r="A74" i="1"/>
  <c r="P88" i="1"/>
  <c r="A9" i="1"/>
  <c r="P47" i="1"/>
  <c r="A47" i="1"/>
  <c r="A48" i="1"/>
  <c r="A65" i="1"/>
  <c r="A75" i="1"/>
  <c r="A39" i="1"/>
  <c r="A50" i="1"/>
  <c r="A67" i="1"/>
  <c r="A77" i="1"/>
  <c r="A69" i="1"/>
  <c r="A40" i="1"/>
  <c r="A51" i="1"/>
  <c r="A68" i="1"/>
  <c r="A46" i="1"/>
  <c r="A63" i="1"/>
  <c r="V85" i="1" l="1"/>
  <c r="V25" i="1"/>
  <c r="V75" i="1"/>
  <c r="V14" i="1"/>
  <c r="V89" i="1"/>
  <c r="V26" i="1"/>
  <c r="V11" i="1"/>
  <c r="V91" i="1"/>
  <c r="V90" i="1"/>
  <c r="V67" i="1"/>
  <c r="V84" i="1"/>
  <c r="V32" i="1"/>
  <c r="V39" i="1"/>
  <c r="V41" i="1"/>
  <c r="V62" i="1"/>
  <c r="V56" i="1"/>
  <c r="V51" i="1"/>
  <c r="V46" i="1"/>
  <c r="V12" i="1"/>
  <c r="V34" i="1"/>
  <c r="V87" i="1"/>
  <c r="V40" i="1"/>
  <c r="V48" i="1"/>
  <c r="V13" i="1"/>
  <c r="V82" i="1"/>
  <c r="V10" i="1" l="1"/>
  <c r="V45" i="1"/>
  <c r="V50" i="1"/>
  <c r="V19" i="1"/>
  <c r="V63" i="1"/>
  <c r="V20" i="1"/>
  <c r="V76" i="1"/>
  <c r="V77" i="1"/>
  <c r="V33" i="1"/>
  <c r="V31" i="1"/>
  <c r="V47" i="1"/>
  <c r="V65" i="1"/>
  <c r="V68" i="1"/>
  <c r="V66" i="1"/>
  <c r="V64" i="1"/>
  <c r="V74" i="1"/>
  <c r="V18" i="1"/>
  <c r="V24" i="1"/>
  <c r="V9" i="1"/>
  <c r="V30" i="1"/>
  <c r="V88" i="1"/>
  <c r="V86" i="1"/>
  <c r="V38" i="1"/>
  <c r="V4" i="1"/>
</calcChain>
</file>

<file path=xl/sharedStrings.xml><?xml version="1.0" encoding="utf-8"?>
<sst xmlns="http://schemas.openxmlformats.org/spreadsheetml/2006/main" count="346" uniqueCount="123">
  <si>
    <t>BEGINNER</t>
  </si>
  <si>
    <t>Loops</t>
  </si>
  <si>
    <t>Grand</t>
  </si>
  <si>
    <t>Number</t>
  </si>
  <si>
    <t>Place</t>
  </si>
  <si>
    <t>Non-Compete</t>
  </si>
  <si>
    <t>Points</t>
  </si>
  <si>
    <t>Last Name</t>
  </si>
  <si>
    <t>First Name</t>
  </si>
  <si>
    <t>Club</t>
  </si>
  <si>
    <t>Total</t>
  </si>
  <si>
    <t>of Cleans</t>
  </si>
  <si>
    <t>Zero's</t>
  </si>
  <si>
    <t>One's</t>
  </si>
  <si>
    <t>Two's</t>
  </si>
  <si>
    <t>Three's</t>
  </si>
  <si>
    <t>Five's</t>
  </si>
  <si>
    <t>NOVICE</t>
  </si>
  <si>
    <t>SENIOR B</t>
  </si>
  <si>
    <t>INTERMEDIATE</t>
  </si>
  <si>
    <t>SENIOR</t>
  </si>
  <si>
    <t>SPORTSMAN</t>
  </si>
  <si>
    <t>ADVANCED</t>
  </si>
  <si>
    <t>EXPERT</t>
  </si>
  <si>
    <t>Youth</t>
  </si>
  <si>
    <t>VINTAGE A</t>
  </si>
  <si>
    <t>VINTAGE B</t>
  </si>
  <si>
    <t>AARON</t>
  </si>
  <si>
    <t>BRANDENBURG</t>
  </si>
  <si>
    <t>TRAVIS</t>
  </si>
  <si>
    <t>HOWARD</t>
  </si>
  <si>
    <t>JOSEPH</t>
  </si>
  <si>
    <t>MASON</t>
  </si>
  <si>
    <t>BRADLEY</t>
  </si>
  <si>
    <t>JESSE</t>
  </si>
  <si>
    <t>WELLENSTEIN</t>
  </si>
  <si>
    <t>GRAY</t>
  </si>
  <si>
    <t>PHIL</t>
  </si>
  <si>
    <t>MCDOWELL</t>
  </si>
  <si>
    <t>DYLAN</t>
  </si>
  <si>
    <t>KERR</t>
  </si>
  <si>
    <t>JOHN</t>
  </si>
  <si>
    <t>ARNO</t>
  </si>
  <si>
    <t>COLBY</t>
  </si>
  <si>
    <t>BONDESON</t>
  </si>
  <si>
    <t>MARTIN</t>
  </si>
  <si>
    <t>JON</t>
  </si>
  <si>
    <t>BRYAN</t>
  </si>
  <si>
    <t>KUNIO</t>
  </si>
  <si>
    <t>WATANABE</t>
  </si>
  <si>
    <t>WESTON</t>
  </si>
  <si>
    <t>BURKE</t>
  </si>
  <si>
    <t>JACK</t>
  </si>
  <si>
    <t>ALEXANDER</t>
  </si>
  <si>
    <t>RONALD</t>
  </si>
  <si>
    <t>GOLDEN</t>
  </si>
  <si>
    <t>RANDAL</t>
  </si>
  <si>
    <t>ARNDT</t>
  </si>
  <si>
    <t>DEVIN</t>
  </si>
  <si>
    <t>SCOTT</t>
  </si>
  <si>
    <t>DEBOLT</t>
  </si>
  <si>
    <t>JAMES</t>
  </si>
  <si>
    <t>GAWNE</t>
  </si>
  <si>
    <t>KRYSTOF</t>
  </si>
  <si>
    <t>BUNIEWICZ</t>
  </si>
  <si>
    <t>ROSS</t>
  </si>
  <si>
    <t>HADDEN</t>
  </si>
  <si>
    <t>WILLIAM</t>
  </si>
  <si>
    <t>RESH</t>
  </si>
  <si>
    <t>MICHAEL</t>
  </si>
  <si>
    <t>PECKHAM</t>
  </si>
  <si>
    <t>DEWAYNE</t>
  </si>
  <si>
    <t>COBLENTZ</t>
  </si>
  <si>
    <t>GRAHAM</t>
  </si>
  <si>
    <t>MORRIS</t>
  </si>
  <si>
    <t>JACOB</t>
  </si>
  <si>
    <t>PYKOSZ</t>
  </si>
  <si>
    <t>SKYDEN</t>
  </si>
  <si>
    <t>RIBBON</t>
  </si>
  <si>
    <t>BILL</t>
  </si>
  <si>
    <t>DOUGLAS</t>
  </si>
  <si>
    <t>CHARLES</t>
  </si>
  <si>
    <t>EDWARD</t>
  </si>
  <si>
    <t>BEE</t>
  </si>
  <si>
    <t>STEVE</t>
  </si>
  <si>
    <t>HANSEN</t>
  </si>
  <si>
    <t>BARNES</t>
  </si>
  <si>
    <t>DOUG</t>
  </si>
  <si>
    <t>SMITH</t>
  </si>
  <si>
    <t>IAN</t>
  </si>
  <si>
    <t>MORLEY</t>
  </si>
  <si>
    <t>ANGIE</t>
  </si>
  <si>
    <t>TREY</t>
  </si>
  <si>
    <t>BEARDSLEE</t>
  </si>
  <si>
    <t>DAWSYN</t>
  </si>
  <si>
    <t>GAIGE</t>
  </si>
  <si>
    <t>KALEB</t>
  </si>
  <si>
    <t>LINDKE</t>
  </si>
  <si>
    <t>LAYLA</t>
  </si>
  <si>
    <t>CAL</t>
  </si>
  <si>
    <t>RYDER</t>
  </si>
  <si>
    <t>BRINLEY</t>
  </si>
  <si>
    <t>WILSON</t>
  </si>
  <si>
    <t>CLAIRE</t>
  </si>
  <si>
    <t>MARVIN</t>
  </si>
  <si>
    <t>WEHNER</t>
  </si>
  <si>
    <t>BOWEN</t>
  </si>
  <si>
    <t>LINCOLN</t>
  </si>
  <si>
    <t>KNIGHT</t>
  </si>
  <si>
    <t>BARRETT</t>
  </si>
  <si>
    <t>YODER</t>
  </si>
  <si>
    <t>IVY</t>
  </si>
  <si>
    <t>REAGAN</t>
  </si>
  <si>
    <t>WAYLON</t>
  </si>
  <si>
    <t>ANNA</t>
  </si>
  <si>
    <t>KARIS</t>
  </si>
  <si>
    <t>Great Lakes</t>
  </si>
  <si>
    <t>East Side</t>
  </si>
  <si>
    <t>NC</t>
  </si>
  <si>
    <t>Mid Michigan</t>
  </si>
  <si>
    <t>Metro</t>
  </si>
  <si>
    <t>Bent Fenders</t>
  </si>
  <si>
    <t>Scores by Class Michiana 04/26/2026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</si>
</sst>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1" fontId="0" fillId="0" borderId="0" xfId="0" quotePrefix="1" applyNumberFormat="1" applyAlignment="1">
      <alignment horizontal="center"/>
    </xf>
    <xf numFmtId="1" fontId="0" fillId="0" borderId="0" xfId="0" applyNumberForma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rials%202025/Master%20Scoring%20Sheet%20for%202025%20Version%202.xlsx" TargetMode="External"/><Relationship Id="rId2" Type="http://schemas.openxmlformats.org/officeDocument/2006/relationships/externalLinkPath" Target="file:///C:\Ernie\Trials%202025\Master%20Scoring%20Sheet%20for%202025%20Version%202.xlsx" TargetMode="External"/><Relationship Id="rId1" Type="http://schemas.openxmlformats.org/officeDocument/2006/relationships/externalLinkPath" Target="/Ernie/Trials%202025/Master%20Scoring%20Sheet%20for%202025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Data Entry"/>
      <sheetName val="Scores by Class"/>
      <sheetName val="Powerpoint"/>
      <sheetName val="Youth"/>
      <sheetName val="Beginner"/>
      <sheetName val="Novice"/>
      <sheetName val="SeniorB"/>
      <sheetName val="Intermediate"/>
      <sheetName val="Senior"/>
      <sheetName val="Sportsman"/>
      <sheetName val="Advanced"/>
      <sheetName val="Expert"/>
      <sheetName val="Champ"/>
      <sheetName val="Vintage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/>
      <sheetData sheetId="1">
        <row r="986">
          <cell r="DV986" t="str">
            <v>Youth</v>
          </cell>
          <cell r="DY986" t="str">
            <v>Eastside</v>
          </cell>
        </row>
        <row r="987">
          <cell r="DV987" t="str">
            <v>Beginner</v>
          </cell>
          <cell r="DY987" t="str">
            <v>Bent Fenders</v>
          </cell>
        </row>
        <row r="988">
          <cell r="DV988" t="str">
            <v>Novice</v>
          </cell>
          <cell r="DY988" t="str">
            <v>Michiana</v>
          </cell>
        </row>
        <row r="989">
          <cell r="DV989" t="str">
            <v>Senior B</v>
          </cell>
          <cell r="DY989" t="str">
            <v>Metro</v>
          </cell>
        </row>
        <row r="990">
          <cell r="DV990" t="str">
            <v>Intermediate</v>
          </cell>
          <cell r="DY990" t="str">
            <v>Great Lakes</v>
          </cell>
        </row>
        <row r="991">
          <cell r="DV991" t="str">
            <v>Senior</v>
          </cell>
          <cell r="DY991" t="str">
            <v>Mid-Michigan</v>
          </cell>
        </row>
        <row r="992">
          <cell r="DV992" t="str">
            <v>Sportsman</v>
          </cell>
          <cell r="DY992" t="str">
            <v>TI</v>
          </cell>
        </row>
        <row r="993">
          <cell r="DV993" t="str">
            <v>Advanced</v>
          </cell>
          <cell r="DY993" t="str">
            <v>NITRO</v>
          </cell>
        </row>
        <row r="994">
          <cell r="DV994" t="str">
            <v>Expert</v>
          </cell>
        </row>
        <row r="995">
          <cell r="DV995" t="str">
            <v>Champ</v>
          </cell>
        </row>
        <row r="996">
          <cell r="DV996" t="str">
            <v>Vintage</v>
          </cell>
        </row>
      </sheetData>
      <sheetData sheetId="2"/>
      <sheetData sheetId="3"/>
      <sheetData sheetId="4"/>
      <sheetData sheetId="5">
        <row r="2">
          <cell r="A2">
            <v>18</v>
          </cell>
        </row>
      </sheetData>
      <sheetData sheetId="6"/>
      <sheetData sheetId="7"/>
      <sheetData sheetId="8">
        <row r="2">
          <cell r="A2">
            <v>38</v>
          </cell>
        </row>
      </sheetData>
      <sheetData sheetId="9"/>
      <sheetData sheetId="10">
        <row r="2">
          <cell r="A2">
            <v>30</v>
          </cell>
        </row>
      </sheetData>
      <sheetData sheetId="11">
        <row r="2">
          <cell r="A2">
            <v>18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7587-C7F5-447F-AFBA-203CD9BF6DF3}">
  <sheetPr>
    <pageSetUpPr fitToPage="1"/>
  </sheetPr>
  <dimension ref="A1:W99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82" sqref="M82:M98"/>
    </sheetView>
  </sheetViews>
  <sheetFormatPr defaultRowHeight="14.4" x14ac:dyDescent="0.3"/>
  <cols>
    <col min="1" max="1" width="18.77734375" hidden="1" customWidth="1"/>
    <col min="2" max="2" width="16.6640625" customWidth="1"/>
    <col min="3" max="3" width="14.44140625" bestFit="1" customWidth="1"/>
    <col min="4" max="4" width="13.5546875" customWidth="1"/>
    <col min="5" max="9" width="7.6640625" customWidth="1"/>
    <col min="15" max="15" width="2.33203125" customWidth="1"/>
    <col min="16" max="16" width="14.44140625" hidden="1" customWidth="1"/>
    <col min="17" max="23" width="7.6640625" customWidth="1"/>
  </cols>
  <sheetData>
    <row r="1" spans="1:23" ht="18.600000000000001" thickBot="1" x14ac:dyDescent="0.4">
      <c r="B1" s="19" t="s">
        <v>122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1"/>
    </row>
    <row r="2" spans="1:23" ht="21" customHeight="1" x14ac:dyDescent="0.4">
      <c r="B2" s="22" t="s">
        <v>0</v>
      </c>
      <c r="C2" s="23"/>
      <c r="D2" s="24"/>
      <c r="E2" s="25" t="s">
        <v>1</v>
      </c>
      <c r="F2" s="25"/>
      <c r="G2" s="25"/>
      <c r="H2" s="25"/>
      <c r="I2" s="25"/>
      <c r="J2" s="1" t="s">
        <v>2</v>
      </c>
      <c r="K2" s="1" t="s">
        <v>3</v>
      </c>
      <c r="L2" s="26" t="s">
        <v>4</v>
      </c>
      <c r="M2" s="27" t="s">
        <v>5</v>
      </c>
      <c r="N2" s="26" t="s">
        <v>6</v>
      </c>
      <c r="O2" s="2"/>
    </row>
    <row r="3" spans="1:23" x14ac:dyDescent="0.3">
      <c r="B3" s="3" t="s">
        <v>7</v>
      </c>
      <c r="C3" s="3" t="s">
        <v>8</v>
      </c>
      <c r="D3" s="3" t="s">
        <v>9</v>
      </c>
      <c r="E3" s="4">
        <v>1</v>
      </c>
      <c r="F3" s="4">
        <v>2</v>
      </c>
      <c r="G3" s="4">
        <v>3</v>
      </c>
      <c r="H3" s="4">
        <v>4</v>
      </c>
      <c r="I3" s="4">
        <v>5</v>
      </c>
      <c r="J3" s="3" t="s">
        <v>10</v>
      </c>
      <c r="K3" s="3" t="s">
        <v>11</v>
      </c>
      <c r="L3" s="16"/>
      <c r="M3" s="18"/>
      <c r="N3" s="16"/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10</v>
      </c>
    </row>
    <row r="4" spans="1:23" x14ac:dyDescent="0.3">
      <c r="A4" t="str">
        <f>+B4&amp;C4</f>
        <v>KERRLAYLA</v>
      </c>
      <c r="B4" t="s">
        <v>40</v>
      </c>
      <c r="C4" t="s">
        <v>98</v>
      </c>
      <c r="D4" s="5"/>
      <c r="E4" s="5">
        <v>5</v>
      </c>
      <c r="F4" s="5">
        <v>10</v>
      </c>
      <c r="G4" s="5">
        <v>5</v>
      </c>
      <c r="H4" s="5">
        <v>0</v>
      </c>
      <c r="I4" s="5"/>
      <c r="J4" s="5">
        <f>SUM(E4:I4)</f>
        <v>20</v>
      </c>
      <c r="K4" s="5">
        <f>+Q4</f>
        <v>28</v>
      </c>
      <c r="L4" s="5">
        <v>1</v>
      </c>
      <c r="M4" s="6"/>
      <c r="N4" s="5"/>
      <c r="P4" t="str">
        <f>B4&amp;C4&amp;$B$2</f>
        <v>KERRLAYLABEGINNER</v>
      </c>
      <c r="Q4" s="5">
        <v>28</v>
      </c>
      <c r="R4" s="5">
        <v>0</v>
      </c>
      <c r="S4" s="5">
        <v>0</v>
      </c>
      <c r="T4" s="5">
        <v>0</v>
      </c>
      <c r="U4" s="5">
        <v>4</v>
      </c>
      <c r="V4" s="5">
        <f>SUM(Q4:U4)</f>
        <v>32</v>
      </c>
    </row>
    <row r="5" spans="1:23" x14ac:dyDescent="0.3">
      <c r="A5" t="str">
        <f t="shared" ref="A5:A33" si="0">+B5&amp;C5</f>
        <v>BEARDSLEECAL</v>
      </c>
      <c r="B5" t="s">
        <v>93</v>
      </c>
      <c r="C5" t="s">
        <v>99</v>
      </c>
      <c r="D5" s="5" t="s">
        <v>119</v>
      </c>
      <c r="E5" s="5">
        <v>11</v>
      </c>
      <c r="F5" s="5">
        <v>9</v>
      </c>
      <c r="G5" s="5">
        <v>4</v>
      </c>
      <c r="H5" s="5">
        <v>2</v>
      </c>
      <c r="I5" s="5"/>
      <c r="J5" s="5">
        <f t="shared" ref="J5" si="1">SUM(E5:I5)</f>
        <v>26</v>
      </c>
      <c r="K5" s="5">
        <f>+Q5</f>
        <v>22</v>
      </c>
      <c r="L5" s="5">
        <v>2</v>
      </c>
      <c r="M5" s="6"/>
      <c r="N5" s="5">
        <v>30</v>
      </c>
      <c r="P5" t="str">
        <f t="shared" ref="P5" si="2">B5&amp;C5&amp;$B$2</f>
        <v>BEARDSLEECALBEGINNER</v>
      </c>
      <c r="Q5" s="5">
        <v>22</v>
      </c>
      <c r="R5" s="5">
        <v>4</v>
      </c>
      <c r="S5" s="5">
        <v>0</v>
      </c>
      <c r="T5" s="5">
        <v>4</v>
      </c>
      <c r="U5" s="5">
        <v>2</v>
      </c>
      <c r="V5" s="5">
        <f t="shared" ref="V5" si="3">SUM(Q5:U5)</f>
        <v>32</v>
      </c>
    </row>
    <row r="6" spans="1:23" x14ac:dyDescent="0.3">
      <c r="A6" t="str">
        <f t="shared" si="0"/>
        <v/>
      </c>
      <c r="E6" s="5"/>
      <c r="F6" s="5"/>
      <c r="G6" s="5"/>
      <c r="H6" s="5"/>
      <c r="I6" s="5"/>
      <c r="J6" s="5"/>
      <c r="K6" s="5"/>
      <c r="L6" s="5"/>
      <c r="M6" s="5"/>
      <c r="N6" s="5"/>
      <c r="R6" s="5"/>
      <c r="S6" s="5"/>
      <c r="T6" s="5"/>
      <c r="U6" s="5"/>
      <c r="V6" s="5"/>
      <c r="W6" s="5"/>
    </row>
    <row r="7" spans="1:23" ht="21" customHeight="1" x14ac:dyDescent="0.4">
      <c r="A7" t="str">
        <f t="shared" si="0"/>
        <v>NOVICE</v>
      </c>
      <c r="B7" s="11" t="s">
        <v>17</v>
      </c>
      <c r="C7" s="12"/>
      <c r="D7" s="13"/>
      <c r="E7" s="14" t="s">
        <v>1</v>
      </c>
      <c r="F7" s="14"/>
      <c r="G7" s="14"/>
      <c r="H7" s="14"/>
      <c r="I7" s="14"/>
      <c r="J7" s="8" t="s">
        <v>2</v>
      </c>
      <c r="K7" s="8" t="s">
        <v>3</v>
      </c>
      <c r="L7" s="15" t="s">
        <v>4</v>
      </c>
      <c r="M7" s="17" t="s">
        <v>5</v>
      </c>
      <c r="N7" s="15" t="s">
        <v>6</v>
      </c>
      <c r="R7" s="5"/>
      <c r="S7" s="5"/>
      <c r="T7" s="5"/>
      <c r="U7" s="5"/>
      <c r="V7" s="5"/>
      <c r="W7" s="5"/>
    </row>
    <row r="8" spans="1:23" x14ac:dyDescent="0.3">
      <c r="A8" t="str">
        <f t="shared" si="0"/>
        <v>Last NameFirst Name</v>
      </c>
      <c r="B8" s="3" t="s">
        <v>7</v>
      </c>
      <c r="C8" s="3" t="s">
        <v>8</v>
      </c>
      <c r="D8" s="3" t="s">
        <v>9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3" t="s">
        <v>10</v>
      </c>
      <c r="K8" s="3" t="s">
        <v>11</v>
      </c>
      <c r="L8" s="16"/>
      <c r="M8" s="18"/>
      <c r="N8" s="16"/>
      <c r="Q8" s="4" t="s">
        <v>12</v>
      </c>
      <c r="R8" s="4" t="s">
        <v>13</v>
      </c>
      <c r="S8" s="4" t="s">
        <v>14</v>
      </c>
      <c r="T8" s="4" t="s">
        <v>15</v>
      </c>
      <c r="U8" s="4" t="s">
        <v>16</v>
      </c>
      <c r="V8" s="4" t="s">
        <v>10</v>
      </c>
      <c r="W8" s="5"/>
    </row>
    <row r="9" spans="1:23" x14ac:dyDescent="0.3">
      <c r="A9" t="str">
        <f t="shared" ref="A9:A14" si="4">+B9&amp;C9</f>
        <v>MORLEYIAN</v>
      </c>
      <c r="B9" t="s">
        <v>90</v>
      </c>
      <c r="C9" t="s">
        <v>89</v>
      </c>
      <c r="D9" s="5" t="s">
        <v>117</v>
      </c>
      <c r="E9" s="5">
        <v>4</v>
      </c>
      <c r="F9" s="5">
        <v>4</v>
      </c>
      <c r="G9" s="5">
        <v>1</v>
      </c>
      <c r="H9" s="5">
        <v>0</v>
      </c>
      <c r="I9" s="5">
        <v>0</v>
      </c>
      <c r="J9" s="5">
        <f t="shared" ref="J9:J14" si="5">SUM(E9:I9)</f>
        <v>9</v>
      </c>
      <c r="K9" s="5">
        <f t="shared" ref="K9:K14" si="6">+Q9</f>
        <v>34</v>
      </c>
      <c r="L9" s="5">
        <v>1</v>
      </c>
      <c r="M9" s="6"/>
      <c r="N9" s="5">
        <v>30</v>
      </c>
      <c r="P9" t="str">
        <f t="shared" ref="P9:P14" si="7">B9&amp;C9&amp;$B$7</f>
        <v>MORLEYIANNOVICE</v>
      </c>
      <c r="Q9" s="5">
        <v>34</v>
      </c>
      <c r="R9" s="5">
        <v>3</v>
      </c>
      <c r="S9" s="5">
        <v>3</v>
      </c>
      <c r="T9" s="5">
        <v>0</v>
      </c>
      <c r="U9" s="5">
        <v>0</v>
      </c>
      <c r="V9" s="5">
        <f t="shared" ref="V9:V14" si="8">SUM(Q9:U9)</f>
        <v>40</v>
      </c>
      <c r="W9" s="5"/>
    </row>
    <row r="10" spans="1:23" x14ac:dyDescent="0.3">
      <c r="A10" t="str">
        <f t="shared" si="4"/>
        <v>BURKEANGIE</v>
      </c>
      <c r="B10" t="s">
        <v>51</v>
      </c>
      <c r="C10" t="s">
        <v>91</v>
      </c>
      <c r="D10" s="5"/>
      <c r="E10" s="5">
        <v>10</v>
      </c>
      <c r="F10" s="5">
        <v>7</v>
      </c>
      <c r="G10" s="5">
        <v>5</v>
      </c>
      <c r="H10" s="5">
        <v>6</v>
      </c>
      <c r="I10" s="5">
        <v>5</v>
      </c>
      <c r="J10" s="5">
        <f t="shared" si="5"/>
        <v>33</v>
      </c>
      <c r="K10" s="5">
        <f t="shared" si="6"/>
        <v>21</v>
      </c>
      <c r="L10" s="5">
        <v>2</v>
      </c>
      <c r="M10" s="6"/>
      <c r="N10" s="5"/>
      <c r="P10" t="str">
        <f t="shared" si="7"/>
        <v>BURKEANGIENOVICE</v>
      </c>
      <c r="Q10" s="5">
        <v>21</v>
      </c>
      <c r="R10" s="5">
        <v>8</v>
      </c>
      <c r="S10" s="5">
        <v>8</v>
      </c>
      <c r="T10" s="5">
        <v>3</v>
      </c>
      <c r="U10" s="5">
        <v>0</v>
      </c>
      <c r="V10" s="5">
        <f t="shared" si="8"/>
        <v>40</v>
      </c>
      <c r="W10" s="5"/>
    </row>
    <row r="11" spans="1:23" x14ac:dyDescent="0.3">
      <c r="A11" t="str">
        <f t="shared" si="4"/>
        <v>BEARDSLEETREY</v>
      </c>
      <c r="B11" t="s">
        <v>93</v>
      </c>
      <c r="C11" t="s">
        <v>92</v>
      </c>
      <c r="D11" s="5" t="s">
        <v>119</v>
      </c>
      <c r="E11" s="5">
        <v>15</v>
      </c>
      <c r="F11" s="5">
        <v>11</v>
      </c>
      <c r="G11" s="5">
        <v>2</v>
      </c>
      <c r="H11" s="5">
        <v>8</v>
      </c>
      <c r="I11" s="5">
        <v>2</v>
      </c>
      <c r="J11" s="5">
        <f t="shared" si="5"/>
        <v>38</v>
      </c>
      <c r="K11" s="5">
        <f t="shared" si="6"/>
        <v>26</v>
      </c>
      <c r="L11" s="5">
        <v>3</v>
      </c>
      <c r="M11" s="6"/>
      <c r="N11" s="5">
        <v>25</v>
      </c>
      <c r="P11" t="str">
        <f t="shared" si="7"/>
        <v>BEARDSLEETREYNOVICE</v>
      </c>
      <c r="Q11" s="5">
        <v>26</v>
      </c>
      <c r="R11" s="5">
        <v>7</v>
      </c>
      <c r="S11" s="5">
        <v>0</v>
      </c>
      <c r="T11" s="5">
        <v>2</v>
      </c>
      <c r="U11" s="5">
        <v>5</v>
      </c>
      <c r="V11" s="5">
        <f t="shared" si="8"/>
        <v>40</v>
      </c>
      <c r="W11" s="5"/>
    </row>
    <row r="12" spans="1:23" x14ac:dyDescent="0.3">
      <c r="A12" t="str">
        <f t="shared" si="4"/>
        <v>WELLENSTEINDAWSYN</v>
      </c>
      <c r="B12" t="s">
        <v>35</v>
      </c>
      <c r="C12" t="s">
        <v>94</v>
      </c>
      <c r="D12" s="5"/>
      <c r="E12" s="5">
        <v>11</v>
      </c>
      <c r="F12" s="5">
        <v>7</v>
      </c>
      <c r="G12" s="5">
        <v>3</v>
      </c>
      <c r="H12" s="5">
        <v>11</v>
      </c>
      <c r="I12" s="5">
        <v>6</v>
      </c>
      <c r="J12" s="5">
        <f t="shared" si="5"/>
        <v>38</v>
      </c>
      <c r="K12" s="5">
        <f t="shared" si="6"/>
        <v>23</v>
      </c>
      <c r="L12" s="5">
        <v>4</v>
      </c>
      <c r="M12" s="6"/>
      <c r="N12" s="5"/>
      <c r="P12" t="str">
        <f t="shared" si="7"/>
        <v>WELLENSTEINDAWSYNNOVICE</v>
      </c>
      <c r="Q12" s="5">
        <v>23</v>
      </c>
      <c r="R12" s="5">
        <v>8</v>
      </c>
      <c r="S12" s="5">
        <v>3</v>
      </c>
      <c r="T12" s="5">
        <v>3</v>
      </c>
      <c r="U12" s="5">
        <v>3</v>
      </c>
      <c r="V12" s="5">
        <f t="shared" si="8"/>
        <v>40</v>
      </c>
      <c r="W12" s="5"/>
    </row>
    <row r="13" spans="1:23" x14ac:dyDescent="0.3">
      <c r="A13" t="str">
        <f t="shared" si="4"/>
        <v>BEARDSLEEGAIGE</v>
      </c>
      <c r="B13" t="s">
        <v>93</v>
      </c>
      <c r="C13" t="s">
        <v>95</v>
      </c>
      <c r="D13" s="5" t="s">
        <v>119</v>
      </c>
      <c r="E13" s="5">
        <v>16</v>
      </c>
      <c r="F13" s="5">
        <v>7</v>
      </c>
      <c r="G13" s="5">
        <v>5</v>
      </c>
      <c r="H13" s="5">
        <v>1</v>
      </c>
      <c r="I13" s="5">
        <v>13</v>
      </c>
      <c r="J13" s="5">
        <f t="shared" si="5"/>
        <v>42</v>
      </c>
      <c r="K13" s="5">
        <f t="shared" si="6"/>
        <v>28</v>
      </c>
      <c r="L13" s="5">
        <v>5</v>
      </c>
      <c r="M13" s="6"/>
      <c r="N13" s="5">
        <v>21</v>
      </c>
      <c r="P13" t="str">
        <f t="shared" si="7"/>
        <v>BEARDSLEEGAIGENOVICE</v>
      </c>
      <c r="Q13" s="5">
        <v>28</v>
      </c>
      <c r="R13" s="5">
        <v>2</v>
      </c>
      <c r="S13" s="5">
        <v>2</v>
      </c>
      <c r="T13" s="5">
        <v>2</v>
      </c>
      <c r="U13" s="5">
        <v>6</v>
      </c>
      <c r="V13" s="5">
        <f t="shared" si="8"/>
        <v>40</v>
      </c>
      <c r="W13" s="5"/>
    </row>
    <row r="14" spans="1:23" x14ac:dyDescent="0.3">
      <c r="A14" t="str">
        <f t="shared" si="4"/>
        <v>LINDKEKALEB</v>
      </c>
      <c r="B14" t="s">
        <v>97</v>
      </c>
      <c r="C14" t="s">
        <v>96</v>
      </c>
      <c r="D14" s="5" t="s">
        <v>117</v>
      </c>
      <c r="E14" s="5">
        <v>17</v>
      </c>
      <c r="F14" s="5">
        <v>18</v>
      </c>
      <c r="G14" s="5">
        <v>14</v>
      </c>
      <c r="H14" s="5">
        <v>9</v>
      </c>
      <c r="I14" s="5">
        <v>6</v>
      </c>
      <c r="J14" s="5">
        <f t="shared" si="5"/>
        <v>64</v>
      </c>
      <c r="K14" s="5">
        <f t="shared" si="6"/>
        <v>10</v>
      </c>
      <c r="L14" s="5">
        <v>6</v>
      </c>
      <c r="M14" s="6"/>
      <c r="N14" s="5">
        <v>18</v>
      </c>
      <c r="P14" t="str">
        <f t="shared" si="7"/>
        <v>LINDKEKALEBNOVICE</v>
      </c>
      <c r="Q14" s="5">
        <v>10</v>
      </c>
      <c r="R14" s="5">
        <v>9</v>
      </c>
      <c r="S14" s="5">
        <v>14</v>
      </c>
      <c r="T14" s="5">
        <v>4</v>
      </c>
      <c r="U14" s="5">
        <v>3</v>
      </c>
      <c r="V14" s="5">
        <f t="shared" si="8"/>
        <v>40</v>
      </c>
      <c r="W14" s="5"/>
    </row>
    <row r="15" spans="1:23" x14ac:dyDescent="0.3">
      <c r="A15" t="str">
        <f t="shared" si="0"/>
        <v/>
      </c>
      <c r="E15" s="5"/>
      <c r="F15" s="5"/>
      <c r="G15" s="5"/>
      <c r="H15" s="5"/>
      <c r="I15" s="5"/>
      <c r="J15" s="5"/>
      <c r="K15" s="5"/>
      <c r="L15" s="5"/>
      <c r="M15" s="5"/>
      <c r="N15" s="5"/>
      <c r="R15" s="5"/>
      <c r="S15" s="5"/>
      <c r="T15" s="5"/>
      <c r="U15" s="5"/>
      <c r="V15" s="5"/>
      <c r="W15" s="5"/>
    </row>
    <row r="16" spans="1:23" ht="21" x14ac:dyDescent="0.4">
      <c r="A16" t="str">
        <f t="shared" si="0"/>
        <v>SENIOR B</v>
      </c>
      <c r="B16" s="11" t="s">
        <v>18</v>
      </c>
      <c r="C16" s="12"/>
      <c r="D16" s="13"/>
      <c r="E16" s="14" t="s">
        <v>1</v>
      </c>
      <c r="F16" s="14"/>
      <c r="G16" s="14"/>
      <c r="H16" s="14"/>
      <c r="I16" s="14"/>
      <c r="J16" s="8" t="s">
        <v>2</v>
      </c>
      <c r="K16" s="8" t="s">
        <v>3</v>
      </c>
      <c r="L16" s="15" t="s">
        <v>4</v>
      </c>
      <c r="M16" s="17" t="s">
        <v>5</v>
      </c>
      <c r="N16" s="15" t="s">
        <v>6</v>
      </c>
      <c r="S16" s="5"/>
      <c r="T16" s="5"/>
      <c r="U16" s="5"/>
      <c r="V16" s="5"/>
      <c r="W16" s="5"/>
    </row>
    <row r="17" spans="1:23" x14ac:dyDescent="0.3">
      <c r="A17" t="str">
        <f t="shared" si="0"/>
        <v>Last NameFirst Name</v>
      </c>
      <c r="B17" s="3" t="s">
        <v>7</v>
      </c>
      <c r="C17" s="3" t="s">
        <v>8</v>
      </c>
      <c r="D17" s="3" t="s">
        <v>9</v>
      </c>
      <c r="E17" s="4">
        <v>1</v>
      </c>
      <c r="F17" s="4">
        <v>2</v>
      </c>
      <c r="G17" s="4">
        <v>3</v>
      </c>
      <c r="H17" s="4">
        <v>4</v>
      </c>
      <c r="I17" s="4">
        <v>5</v>
      </c>
      <c r="J17" s="3" t="s">
        <v>10</v>
      </c>
      <c r="K17" s="3" t="s">
        <v>11</v>
      </c>
      <c r="L17" s="16"/>
      <c r="M17" s="18"/>
      <c r="N17" s="16"/>
      <c r="Q17" s="4" t="s">
        <v>12</v>
      </c>
      <c r="R17" s="4" t="s">
        <v>13</v>
      </c>
      <c r="S17" s="4" t="s">
        <v>14</v>
      </c>
      <c r="T17" s="4" t="s">
        <v>15</v>
      </c>
      <c r="U17" s="4" t="s">
        <v>16</v>
      </c>
      <c r="V17" s="4" t="s">
        <v>10</v>
      </c>
      <c r="W17" s="5"/>
    </row>
    <row r="18" spans="1:23" x14ac:dyDescent="0.3">
      <c r="A18" t="str">
        <f t="shared" si="0"/>
        <v>HANSENSTEVE</v>
      </c>
      <c r="B18" t="s">
        <v>85</v>
      </c>
      <c r="C18" t="s">
        <v>84</v>
      </c>
      <c r="D18" s="5" t="s">
        <v>120</v>
      </c>
      <c r="E18" s="9">
        <v>2</v>
      </c>
      <c r="F18" s="7">
        <v>0</v>
      </c>
      <c r="G18" s="7">
        <v>2</v>
      </c>
      <c r="H18" s="7">
        <v>1</v>
      </c>
      <c r="I18" s="7">
        <v>1</v>
      </c>
      <c r="J18" s="5">
        <f t="shared" ref="J18:J20" si="9">SUM(E18:I18)</f>
        <v>6</v>
      </c>
      <c r="K18" s="5">
        <f t="shared" ref="K18:K20" si="10">+Q18</f>
        <v>35</v>
      </c>
      <c r="L18" s="5">
        <v>1</v>
      </c>
      <c r="M18" s="6"/>
      <c r="N18" s="5">
        <v>30</v>
      </c>
      <c r="P18" t="str">
        <f>B18&amp;C18&amp;$B$16</f>
        <v>HANSENSTEVESENIOR B</v>
      </c>
      <c r="Q18" s="5">
        <v>35</v>
      </c>
      <c r="R18" s="5">
        <v>4</v>
      </c>
      <c r="S18" s="5">
        <v>1</v>
      </c>
      <c r="T18" s="5">
        <v>0</v>
      </c>
      <c r="U18" s="5">
        <v>0</v>
      </c>
      <c r="V18" s="5">
        <f t="shared" ref="V18:V20" si="11">SUM(Q18:U18)</f>
        <v>40</v>
      </c>
      <c r="W18" s="5"/>
    </row>
    <row r="19" spans="1:23" x14ac:dyDescent="0.3">
      <c r="A19" t="str">
        <f t="shared" si="0"/>
        <v>BARNESJAMES</v>
      </c>
      <c r="B19" t="s">
        <v>86</v>
      </c>
      <c r="C19" t="s">
        <v>61</v>
      </c>
      <c r="D19" s="5" t="s">
        <v>120</v>
      </c>
      <c r="E19" s="9">
        <v>1</v>
      </c>
      <c r="F19" s="7">
        <v>1</v>
      </c>
      <c r="G19" s="7">
        <v>0</v>
      </c>
      <c r="H19" s="7">
        <v>5</v>
      </c>
      <c r="I19" s="7">
        <v>2</v>
      </c>
      <c r="J19" s="5">
        <f t="shared" si="9"/>
        <v>9</v>
      </c>
      <c r="K19" s="5">
        <f t="shared" si="10"/>
        <v>36</v>
      </c>
      <c r="L19" s="5">
        <v>2</v>
      </c>
      <c r="M19" s="6"/>
      <c r="N19" s="5">
        <v>25</v>
      </c>
      <c r="P19" t="str">
        <f>B19&amp;C19&amp;$B$16</f>
        <v>BARNESJAMESSENIOR B</v>
      </c>
      <c r="Q19" s="5">
        <v>36</v>
      </c>
      <c r="R19" s="5">
        <v>2</v>
      </c>
      <c r="S19" s="5">
        <v>1</v>
      </c>
      <c r="T19" s="5">
        <v>0</v>
      </c>
      <c r="U19" s="5">
        <v>1</v>
      </c>
      <c r="V19" s="5">
        <f t="shared" si="11"/>
        <v>40</v>
      </c>
      <c r="W19" s="5"/>
    </row>
    <row r="20" spans="1:23" x14ac:dyDescent="0.3">
      <c r="A20" t="str">
        <f t="shared" si="0"/>
        <v>SMITHDOUG</v>
      </c>
      <c r="B20" t="s">
        <v>88</v>
      </c>
      <c r="C20" t="s">
        <v>87</v>
      </c>
      <c r="D20" s="5" t="s">
        <v>121</v>
      </c>
      <c r="E20" s="9">
        <v>17</v>
      </c>
      <c r="F20" s="7">
        <v>5</v>
      </c>
      <c r="G20" s="7">
        <v>1</v>
      </c>
      <c r="H20" s="7">
        <v>3</v>
      </c>
      <c r="I20" s="7">
        <v>12</v>
      </c>
      <c r="J20" s="5">
        <f t="shared" si="9"/>
        <v>38</v>
      </c>
      <c r="K20" s="5">
        <f t="shared" si="10"/>
        <v>23</v>
      </c>
      <c r="L20" s="5">
        <v>3</v>
      </c>
      <c r="M20" s="6"/>
      <c r="N20" s="5">
        <v>21</v>
      </c>
      <c r="P20" t="str">
        <f>B20&amp;C20&amp;$B$16</f>
        <v>SMITHDOUGSENIOR B</v>
      </c>
      <c r="Q20" s="5">
        <v>23</v>
      </c>
      <c r="R20" s="5">
        <v>8</v>
      </c>
      <c r="S20" s="5">
        <v>3</v>
      </c>
      <c r="T20" s="5">
        <v>3</v>
      </c>
      <c r="U20" s="5">
        <v>3</v>
      </c>
      <c r="V20" s="5">
        <f t="shared" si="11"/>
        <v>40</v>
      </c>
      <c r="W20" s="5"/>
    </row>
    <row r="21" spans="1:23" x14ac:dyDescent="0.3">
      <c r="A21" t="str">
        <f t="shared" si="0"/>
        <v/>
      </c>
      <c r="E21" s="6"/>
      <c r="F21" s="5"/>
      <c r="G21" s="5"/>
      <c r="H21" s="5"/>
      <c r="I21" s="5"/>
      <c r="J21" s="5"/>
      <c r="K21" s="5"/>
      <c r="L21" s="5"/>
      <c r="M21" s="6"/>
      <c r="N21" s="5"/>
      <c r="Q21" s="5"/>
      <c r="R21" s="5"/>
      <c r="S21" s="5"/>
      <c r="T21" s="5"/>
      <c r="U21" s="5"/>
      <c r="V21" s="5"/>
      <c r="W21" s="5"/>
    </row>
    <row r="22" spans="1:23" ht="21" x14ac:dyDescent="0.4">
      <c r="A22" t="str">
        <f t="shared" ref="A22:A26" si="12">+B22&amp;C22</f>
        <v>VINTAGE B</v>
      </c>
      <c r="B22" s="11" t="s">
        <v>26</v>
      </c>
      <c r="C22" s="12"/>
      <c r="D22" s="13"/>
      <c r="E22" s="14" t="s">
        <v>1</v>
      </c>
      <c r="F22" s="14"/>
      <c r="G22" s="14"/>
      <c r="H22" s="14"/>
      <c r="I22" s="14"/>
      <c r="J22" s="8" t="s">
        <v>2</v>
      </c>
      <c r="K22" s="8" t="s">
        <v>3</v>
      </c>
      <c r="L22" s="15" t="s">
        <v>4</v>
      </c>
      <c r="M22" s="17" t="s">
        <v>5</v>
      </c>
      <c r="N22" s="15" t="s">
        <v>6</v>
      </c>
      <c r="S22" s="5"/>
      <c r="T22" s="5"/>
      <c r="U22" s="5"/>
      <c r="V22" s="5"/>
      <c r="W22" s="5"/>
    </row>
    <row r="23" spans="1:23" x14ac:dyDescent="0.3">
      <c r="A23" t="str">
        <f t="shared" si="12"/>
        <v>Last NameFirst Name</v>
      </c>
      <c r="B23" s="3" t="s">
        <v>7</v>
      </c>
      <c r="C23" s="3" t="s">
        <v>8</v>
      </c>
      <c r="D23" s="3" t="s">
        <v>9</v>
      </c>
      <c r="E23" s="4">
        <v>1</v>
      </c>
      <c r="F23" s="4">
        <v>2</v>
      </c>
      <c r="G23" s="4">
        <v>3</v>
      </c>
      <c r="H23" s="4">
        <v>4</v>
      </c>
      <c r="I23" s="4">
        <v>5</v>
      </c>
      <c r="J23" s="3" t="s">
        <v>10</v>
      </c>
      <c r="K23" s="3" t="s">
        <v>11</v>
      </c>
      <c r="L23" s="16"/>
      <c r="M23" s="18"/>
      <c r="N23" s="16"/>
      <c r="Q23" s="4" t="s">
        <v>12</v>
      </c>
      <c r="R23" s="4" t="s">
        <v>13</v>
      </c>
      <c r="S23" s="4" t="s">
        <v>14</v>
      </c>
      <c r="T23" s="4" t="s">
        <v>15</v>
      </c>
      <c r="U23" s="4" t="s">
        <v>16</v>
      </c>
      <c r="V23" s="4" t="s">
        <v>10</v>
      </c>
      <c r="W23" s="5"/>
    </row>
    <row r="24" spans="1:23" x14ac:dyDescent="0.3">
      <c r="A24" t="str">
        <f t="shared" si="12"/>
        <v>DOUGLASBILL</v>
      </c>
      <c r="B24" t="s">
        <v>80</v>
      </c>
      <c r="C24" t="s">
        <v>79</v>
      </c>
      <c r="D24" s="5" t="s">
        <v>116</v>
      </c>
      <c r="E24" s="9">
        <v>7</v>
      </c>
      <c r="F24" s="7">
        <v>4</v>
      </c>
      <c r="G24" s="7">
        <v>10</v>
      </c>
      <c r="H24" s="7">
        <v>12</v>
      </c>
      <c r="I24" s="7"/>
      <c r="J24" s="5">
        <f t="shared" ref="J24:J26" si="13">SUM(E24:I24)</f>
        <v>33</v>
      </c>
      <c r="K24" s="5">
        <f t="shared" ref="K24:K26" si="14">+Q24</f>
        <v>17</v>
      </c>
      <c r="L24" s="5">
        <v>1</v>
      </c>
      <c r="M24" s="6"/>
      <c r="N24" s="5">
        <v>30</v>
      </c>
      <c r="P24" t="str">
        <f>B24&amp;C24&amp;$B$16</f>
        <v>DOUGLASBILLSENIOR B</v>
      </c>
      <c r="Q24" s="5">
        <v>17</v>
      </c>
      <c r="R24" s="5">
        <v>6</v>
      </c>
      <c r="S24" s="5">
        <v>4</v>
      </c>
      <c r="T24" s="5">
        <v>3</v>
      </c>
      <c r="U24" s="5">
        <v>2</v>
      </c>
      <c r="V24" s="5">
        <f t="shared" ref="V24:V26" si="15">SUM(Q24:U24)</f>
        <v>32</v>
      </c>
      <c r="W24" s="5"/>
    </row>
    <row r="25" spans="1:23" x14ac:dyDescent="0.3">
      <c r="A25" t="str">
        <f t="shared" si="12"/>
        <v>HOWARDCHARLES</v>
      </c>
      <c r="B25" t="s">
        <v>30</v>
      </c>
      <c r="C25" t="s">
        <v>81</v>
      </c>
      <c r="D25" s="5" t="s">
        <v>120</v>
      </c>
      <c r="E25" s="9">
        <v>17</v>
      </c>
      <c r="F25" s="7">
        <v>8</v>
      </c>
      <c r="G25" s="7">
        <v>10</v>
      </c>
      <c r="H25" s="7">
        <v>6</v>
      </c>
      <c r="I25" s="7"/>
      <c r="J25" s="5">
        <f t="shared" si="13"/>
        <v>41</v>
      </c>
      <c r="K25" s="5">
        <f t="shared" si="14"/>
        <v>18</v>
      </c>
      <c r="L25" s="5">
        <v>2</v>
      </c>
      <c r="M25" s="6"/>
      <c r="N25" s="5">
        <v>25</v>
      </c>
      <c r="P25" t="str">
        <f>B25&amp;C25&amp;$B$16</f>
        <v>HOWARDCHARLESSENIOR B</v>
      </c>
      <c r="Q25" s="5">
        <v>18</v>
      </c>
      <c r="R25" s="5">
        <v>6</v>
      </c>
      <c r="S25" s="5">
        <v>1</v>
      </c>
      <c r="T25" s="5">
        <v>1</v>
      </c>
      <c r="U25" s="5">
        <v>6</v>
      </c>
      <c r="V25" s="5">
        <f t="shared" si="15"/>
        <v>32</v>
      </c>
      <c r="W25" s="5"/>
    </row>
    <row r="26" spans="1:23" x14ac:dyDescent="0.3">
      <c r="A26" t="str">
        <f t="shared" si="12"/>
        <v>BEEEDWARD</v>
      </c>
      <c r="B26" t="s">
        <v>83</v>
      </c>
      <c r="C26" t="s">
        <v>82</v>
      </c>
      <c r="D26" s="5"/>
      <c r="E26" s="9">
        <v>18</v>
      </c>
      <c r="F26" s="7">
        <v>16</v>
      </c>
      <c r="G26" s="7">
        <v>11</v>
      </c>
      <c r="H26" s="7">
        <v>12</v>
      </c>
      <c r="I26" s="7"/>
      <c r="J26" s="5">
        <f t="shared" si="13"/>
        <v>57</v>
      </c>
      <c r="K26" s="5">
        <f t="shared" si="14"/>
        <v>14</v>
      </c>
      <c r="L26" s="5">
        <v>3</v>
      </c>
      <c r="M26" s="6"/>
      <c r="N26" s="5"/>
      <c r="P26" t="str">
        <f>B26&amp;C26&amp;$B$16</f>
        <v>BEEEDWARDSENIOR B</v>
      </c>
      <c r="Q26" s="5">
        <v>14</v>
      </c>
      <c r="R26" s="5">
        <v>3</v>
      </c>
      <c r="S26" s="5">
        <v>3</v>
      </c>
      <c r="T26" s="5">
        <v>6</v>
      </c>
      <c r="U26" s="5">
        <v>6</v>
      </c>
      <c r="V26" s="5">
        <f t="shared" si="15"/>
        <v>32</v>
      </c>
      <c r="W26" s="5"/>
    </row>
    <row r="27" spans="1:23" x14ac:dyDescent="0.3">
      <c r="A27" t="str">
        <f t="shared" si="0"/>
        <v/>
      </c>
      <c r="E27" s="5"/>
      <c r="F27" s="5"/>
      <c r="G27" s="5"/>
      <c r="H27" s="5"/>
      <c r="I27" s="5"/>
      <c r="J27" s="5"/>
      <c r="K27" s="5"/>
      <c r="L27" s="5"/>
      <c r="M27" s="5"/>
      <c r="N27" s="5"/>
      <c r="R27" s="5"/>
      <c r="S27" s="5"/>
      <c r="T27" s="5"/>
      <c r="U27" s="5"/>
      <c r="V27" s="5"/>
      <c r="W27" s="5"/>
    </row>
    <row r="28" spans="1:23" ht="21" x14ac:dyDescent="0.4">
      <c r="A28" t="str">
        <f t="shared" si="0"/>
        <v>INTERMEDIATE</v>
      </c>
      <c r="B28" s="11" t="s">
        <v>19</v>
      </c>
      <c r="C28" s="12"/>
      <c r="D28" s="13"/>
      <c r="E28" s="14" t="s">
        <v>1</v>
      </c>
      <c r="F28" s="14"/>
      <c r="G28" s="14"/>
      <c r="H28" s="14"/>
      <c r="I28" s="14"/>
      <c r="J28" s="8" t="s">
        <v>2</v>
      </c>
      <c r="K28" s="8" t="s">
        <v>3</v>
      </c>
      <c r="L28" s="15" t="s">
        <v>4</v>
      </c>
      <c r="M28" s="17" t="s">
        <v>5</v>
      </c>
      <c r="N28" s="15" t="s">
        <v>6</v>
      </c>
    </row>
    <row r="29" spans="1:23" x14ac:dyDescent="0.3">
      <c r="A29" t="str">
        <f t="shared" si="0"/>
        <v>Last NameFirst Name</v>
      </c>
      <c r="B29" s="3" t="s">
        <v>7</v>
      </c>
      <c r="C29" s="3" t="s">
        <v>8</v>
      </c>
      <c r="D29" s="3" t="s">
        <v>9</v>
      </c>
      <c r="E29" s="4">
        <v>1</v>
      </c>
      <c r="F29" s="4">
        <v>2</v>
      </c>
      <c r="G29" s="4">
        <v>3</v>
      </c>
      <c r="H29" s="4">
        <v>4</v>
      </c>
      <c r="I29" s="4">
        <v>5</v>
      </c>
      <c r="J29" s="3" t="s">
        <v>10</v>
      </c>
      <c r="K29" s="3" t="s">
        <v>11</v>
      </c>
      <c r="L29" s="16"/>
      <c r="M29" s="18"/>
      <c r="N29" s="16"/>
      <c r="Q29" s="4" t="s">
        <v>12</v>
      </c>
      <c r="R29" s="4" t="s">
        <v>13</v>
      </c>
      <c r="S29" s="4" t="s">
        <v>14</v>
      </c>
      <c r="T29" s="4" t="s">
        <v>15</v>
      </c>
      <c r="U29" s="4" t="s">
        <v>16</v>
      </c>
      <c r="V29" s="4" t="s">
        <v>10</v>
      </c>
    </row>
    <row r="30" spans="1:23" x14ac:dyDescent="0.3">
      <c r="A30" t="str">
        <f t="shared" si="0"/>
        <v>COBLENTZDEWAYNE</v>
      </c>
      <c r="B30" t="s">
        <v>72</v>
      </c>
      <c r="C30" t="s">
        <v>71</v>
      </c>
      <c r="D30" s="5" t="s">
        <v>119</v>
      </c>
      <c r="E30" s="5">
        <v>7</v>
      </c>
      <c r="F30" s="5">
        <v>4</v>
      </c>
      <c r="G30" s="5">
        <v>1</v>
      </c>
      <c r="H30" s="5">
        <v>6</v>
      </c>
      <c r="I30" s="5">
        <v>5</v>
      </c>
      <c r="J30" s="5">
        <f t="shared" ref="J30:J34" si="16">SUM(E30:I30)</f>
        <v>23</v>
      </c>
      <c r="K30" s="5">
        <f t="shared" ref="K30:K34" si="17">+Q30</f>
        <v>27</v>
      </c>
      <c r="L30" s="5">
        <v>1</v>
      </c>
      <c r="M30" s="6"/>
      <c r="N30" s="5">
        <v>30</v>
      </c>
      <c r="P30" t="str">
        <f>B30&amp;C30&amp;$B$28</f>
        <v>COBLENTZDEWAYNEINTERMEDIATE</v>
      </c>
      <c r="Q30" s="5">
        <v>27</v>
      </c>
      <c r="R30" s="5">
        <v>5</v>
      </c>
      <c r="S30" s="5">
        <v>6</v>
      </c>
      <c r="T30" s="5">
        <v>2</v>
      </c>
      <c r="U30" s="5">
        <v>0</v>
      </c>
      <c r="V30" s="5">
        <f t="shared" ref="V30:V34" si="18">SUM(Q30:U30)</f>
        <v>40</v>
      </c>
    </row>
    <row r="31" spans="1:23" x14ac:dyDescent="0.3">
      <c r="A31" t="str">
        <f t="shared" si="0"/>
        <v>ALEXANDERJOHN</v>
      </c>
      <c r="B31" t="s">
        <v>53</v>
      </c>
      <c r="C31" t="s">
        <v>41</v>
      </c>
      <c r="D31" s="5"/>
      <c r="E31" s="5">
        <v>25</v>
      </c>
      <c r="F31" s="5">
        <v>13</v>
      </c>
      <c r="G31" s="5">
        <v>18</v>
      </c>
      <c r="H31" s="5">
        <v>2</v>
      </c>
      <c r="I31" s="5">
        <v>4</v>
      </c>
      <c r="J31" s="5">
        <f t="shared" si="16"/>
        <v>62</v>
      </c>
      <c r="K31" s="5">
        <f t="shared" si="17"/>
        <v>19</v>
      </c>
      <c r="L31" s="5">
        <v>2</v>
      </c>
      <c r="M31" s="6"/>
      <c r="N31" s="5"/>
      <c r="P31" t="str">
        <f>B31&amp;C31&amp;$B$28</f>
        <v>ALEXANDERJOHNINTERMEDIATE</v>
      </c>
      <c r="Q31" s="5">
        <v>19</v>
      </c>
      <c r="R31" s="5">
        <v>8</v>
      </c>
      <c r="S31" s="5">
        <v>1</v>
      </c>
      <c r="T31" s="5">
        <v>4</v>
      </c>
      <c r="U31" s="5">
        <v>8</v>
      </c>
      <c r="V31" s="5">
        <f t="shared" si="18"/>
        <v>40</v>
      </c>
    </row>
    <row r="32" spans="1:23" x14ac:dyDescent="0.3">
      <c r="A32" t="str">
        <f t="shared" si="0"/>
        <v>MORRISGRAHAM</v>
      </c>
      <c r="B32" t="s">
        <v>74</v>
      </c>
      <c r="C32" t="s">
        <v>73</v>
      </c>
      <c r="D32" s="5"/>
      <c r="E32" s="5">
        <v>22</v>
      </c>
      <c r="F32" s="5">
        <v>12</v>
      </c>
      <c r="G32" s="5">
        <v>14</v>
      </c>
      <c r="H32" s="5">
        <v>8</v>
      </c>
      <c r="I32" s="5">
        <v>9</v>
      </c>
      <c r="J32" s="5">
        <f t="shared" si="16"/>
        <v>65</v>
      </c>
      <c r="K32" s="5">
        <f t="shared" si="17"/>
        <v>14</v>
      </c>
      <c r="L32" s="5">
        <v>3</v>
      </c>
      <c r="M32" s="6"/>
      <c r="N32" s="5"/>
      <c r="P32" t="str">
        <f>B32&amp;C32&amp;$B$28</f>
        <v>MORRISGRAHAMINTERMEDIATE</v>
      </c>
      <c r="Q32" s="5">
        <v>14</v>
      </c>
      <c r="R32" s="5">
        <v>8</v>
      </c>
      <c r="S32" s="5">
        <v>7</v>
      </c>
      <c r="T32" s="5">
        <v>6</v>
      </c>
      <c r="U32" s="5">
        <v>5</v>
      </c>
      <c r="V32" s="5">
        <f t="shared" si="18"/>
        <v>40</v>
      </c>
    </row>
    <row r="33" spans="1:23" x14ac:dyDescent="0.3">
      <c r="A33" t="str">
        <f t="shared" si="0"/>
        <v>PYKOSZJACOB</v>
      </c>
      <c r="B33" t="s">
        <v>76</v>
      </c>
      <c r="C33" t="s">
        <v>75</v>
      </c>
      <c r="D33" s="5" t="s">
        <v>119</v>
      </c>
      <c r="E33" s="5">
        <v>16</v>
      </c>
      <c r="F33" s="5">
        <v>19</v>
      </c>
      <c r="G33" s="5">
        <v>12</v>
      </c>
      <c r="H33" s="5">
        <v>12</v>
      </c>
      <c r="I33" s="5">
        <v>14</v>
      </c>
      <c r="J33" s="5">
        <f t="shared" si="16"/>
        <v>73</v>
      </c>
      <c r="K33" s="5">
        <f t="shared" si="17"/>
        <v>10</v>
      </c>
      <c r="L33" s="5">
        <v>4</v>
      </c>
      <c r="M33" s="6"/>
      <c r="N33" s="5">
        <v>25</v>
      </c>
      <c r="P33" t="str">
        <f>B33&amp;C33&amp;$B$28</f>
        <v>PYKOSZJACOBINTERMEDIATE</v>
      </c>
      <c r="Q33" s="5">
        <v>10</v>
      </c>
      <c r="R33" s="5">
        <v>9</v>
      </c>
      <c r="S33" s="5">
        <v>5</v>
      </c>
      <c r="T33" s="5">
        <v>13</v>
      </c>
      <c r="U33" s="5">
        <v>3</v>
      </c>
      <c r="V33" s="5">
        <f t="shared" si="18"/>
        <v>40</v>
      </c>
    </row>
    <row r="34" spans="1:23" x14ac:dyDescent="0.3">
      <c r="A34" t="str">
        <f t="shared" ref="A34:A62" si="19">+B34&amp;C34</f>
        <v>RIBBONSKYDEN</v>
      </c>
      <c r="B34" t="s">
        <v>78</v>
      </c>
      <c r="C34" t="s">
        <v>77</v>
      </c>
      <c r="D34" s="5"/>
      <c r="E34" s="5">
        <v>22</v>
      </c>
      <c r="F34" s="5">
        <v>23</v>
      </c>
      <c r="G34" s="5">
        <v>26</v>
      </c>
      <c r="H34" s="5">
        <v>29</v>
      </c>
      <c r="I34" s="5">
        <v>16</v>
      </c>
      <c r="J34" s="5">
        <f t="shared" si="16"/>
        <v>116</v>
      </c>
      <c r="K34" s="5">
        <f t="shared" si="17"/>
        <v>4</v>
      </c>
      <c r="L34" s="5">
        <v>5</v>
      </c>
      <c r="M34" s="6"/>
      <c r="N34" s="5"/>
      <c r="P34" t="str">
        <f>B34&amp;C34&amp;$B$28</f>
        <v>RIBBONSKYDENINTERMEDIATE</v>
      </c>
      <c r="Q34" s="5">
        <v>4</v>
      </c>
      <c r="R34" s="5">
        <v>5</v>
      </c>
      <c r="S34" s="5">
        <v>4</v>
      </c>
      <c r="T34" s="5">
        <v>16</v>
      </c>
      <c r="U34" s="5">
        <v>11</v>
      </c>
      <c r="V34" s="5">
        <f t="shared" si="18"/>
        <v>40</v>
      </c>
    </row>
    <row r="35" spans="1:23" x14ac:dyDescent="0.3">
      <c r="A35" t="str">
        <f t="shared" si="19"/>
        <v/>
      </c>
      <c r="E35" s="5"/>
      <c r="F35" s="5"/>
      <c r="G35" s="5"/>
      <c r="H35" s="5"/>
      <c r="I35" s="5"/>
      <c r="J35" s="5"/>
      <c r="K35" s="5"/>
      <c r="L35" s="5"/>
      <c r="M35" s="5"/>
      <c r="N35" s="5"/>
      <c r="S35" s="5"/>
      <c r="T35" s="5"/>
      <c r="U35" s="5"/>
      <c r="V35" s="5"/>
      <c r="W35" s="5"/>
    </row>
    <row r="36" spans="1:23" ht="21" x14ac:dyDescent="0.4">
      <c r="A36" t="str">
        <f t="shared" si="19"/>
        <v>SENIOR</v>
      </c>
      <c r="B36" s="11" t="s">
        <v>20</v>
      </c>
      <c r="C36" s="12"/>
      <c r="D36" s="13"/>
      <c r="E36" s="14" t="s">
        <v>1</v>
      </c>
      <c r="F36" s="14"/>
      <c r="G36" s="14"/>
      <c r="H36" s="14"/>
      <c r="I36" s="14"/>
      <c r="J36" s="8" t="s">
        <v>2</v>
      </c>
      <c r="K36" s="8" t="s">
        <v>3</v>
      </c>
      <c r="L36" s="15" t="s">
        <v>4</v>
      </c>
      <c r="M36" s="17" t="s">
        <v>5</v>
      </c>
      <c r="N36" s="15" t="s">
        <v>6</v>
      </c>
      <c r="S36" s="5"/>
      <c r="T36" s="5"/>
      <c r="U36" s="5"/>
      <c r="V36" s="5"/>
      <c r="W36" s="5"/>
    </row>
    <row r="37" spans="1:23" x14ac:dyDescent="0.3">
      <c r="A37" t="str">
        <f t="shared" si="19"/>
        <v>Last NameFirst Name</v>
      </c>
      <c r="B37" s="3" t="s">
        <v>7</v>
      </c>
      <c r="C37" s="3" t="s">
        <v>8</v>
      </c>
      <c r="D37" s="3" t="s">
        <v>9</v>
      </c>
      <c r="E37" s="4">
        <v>1</v>
      </c>
      <c r="F37" s="4">
        <v>2</v>
      </c>
      <c r="G37" s="4">
        <v>3</v>
      </c>
      <c r="H37" s="4">
        <v>4</v>
      </c>
      <c r="I37" s="4">
        <v>5</v>
      </c>
      <c r="J37" s="3" t="s">
        <v>10</v>
      </c>
      <c r="K37" s="3" t="s">
        <v>11</v>
      </c>
      <c r="L37" s="16"/>
      <c r="M37" s="18"/>
      <c r="N37" s="16"/>
      <c r="Q37" s="4" t="s">
        <v>12</v>
      </c>
      <c r="R37" s="4" t="s">
        <v>13</v>
      </c>
      <c r="S37" s="4" t="s">
        <v>14</v>
      </c>
      <c r="T37" s="4" t="s">
        <v>15</v>
      </c>
      <c r="U37" s="4" t="s">
        <v>16</v>
      </c>
      <c r="V37" s="4" t="s">
        <v>10</v>
      </c>
      <c r="W37" s="5"/>
    </row>
    <row r="38" spans="1:23" x14ac:dyDescent="0.3">
      <c r="A38" t="str">
        <f t="shared" si="19"/>
        <v>BUNIEWICZKRYSTOF</v>
      </c>
      <c r="B38" t="s">
        <v>64</v>
      </c>
      <c r="C38" t="s">
        <v>63</v>
      </c>
      <c r="D38" s="5"/>
      <c r="E38" s="5">
        <v>1</v>
      </c>
      <c r="F38" s="5">
        <v>1</v>
      </c>
      <c r="G38" s="5">
        <v>6</v>
      </c>
      <c r="H38" s="5">
        <v>1</v>
      </c>
      <c r="I38" s="5">
        <v>1</v>
      </c>
      <c r="J38" s="5">
        <f t="shared" ref="J38:J41" si="20">SUM(E38:I38)</f>
        <v>10</v>
      </c>
      <c r="K38" s="5">
        <f t="shared" ref="K38:K41" si="21">+Q38</f>
        <v>34</v>
      </c>
      <c r="L38" s="5">
        <v>1</v>
      </c>
      <c r="M38" s="6"/>
      <c r="N38" s="5"/>
      <c r="P38" t="str">
        <f>B38&amp;C38&amp;$B$36</f>
        <v>BUNIEWICZKRYSTOFSENIOR</v>
      </c>
      <c r="Q38" s="5">
        <v>34</v>
      </c>
      <c r="R38" s="5">
        <v>5</v>
      </c>
      <c r="S38" s="5">
        <v>0</v>
      </c>
      <c r="T38" s="5">
        <v>0</v>
      </c>
      <c r="U38" s="5">
        <v>1</v>
      </c>
      <c r="V38" s="5">
        <f t="shared" ref="V38:V41" si="22">SUM(Q38:U38)</f>
        <v>40</v>
      </c>
      <c r="W38" s="5"/>
    </row>
    <row r="39" spans="1:23" x14ac:dyDescent="0.3">
      <c r="A39" t="str">
        <f t="shared" si="19"/>
        <v>HADDENROSS</v>
      </c>
      <c r="B39" t="s">
        <v>66</v>
      </c>
      <c r="C39" t="s">
        <v>65</v>
      </c>
      <c r="D39" s="5" t="s">
        <v>117</v>
      </c>
      <c r="E39" s="5">
        <v>6</v>
      </c>
      <c r="F39" s="5">
        <v>3</v>
      </c>
      <c r="G39" s="5">
        <v>2</v>
      </c>
      <c r="H39" s="5">
        <v>1</v>
      </c>
      <c r="I39" s="5">
        <v>0</v>
      </c>
      <c r="J39" s="5">
        <f t="shared" si="20"/>
        <v>12</v>
      </c>
      <c r="K39" s="5">
        <f t="shared" si="21"/>
        <v>35</v>
      </c>
      <c r="L39" s="5">
        <v>2</v>
      </c>
      <c r="M39" s="6"/>
      <c r="N39" s="5">
        <v>30</v>
      </c>
      <c r="P39" t="str">
        <f>B39&amp;C39&amp;$B$36</f>
        <v>HADDENROSSSENIOR</v>
      </c>
      <c r="Q39" s="5">
        <v>35</v>
      </c>
      <c r="R39" s="5">
        <v>2</v>
      </c>
      <c r="S39" s="5">
        <v>1</v>
      </c>
      <c r="T39" s="5">
        <v>1</v>
      </c>
      <c r="U39" s="5">
        <v>1</v>
      </c>
      <c r="V39" s="5">
        <f t="shared" si="22"/>
        <v>40</v>
      </c>
      <c r="W39" s="5"/>
    </row>
    <row r="40" spans="1:23" x14ac:dyDescent="0.3">
      <c r="A40" t="str">
        <f t="shared" si="19"/>
        <v>RESHWILLIAM</v>
      </c>
      <c r="B40" t="s">
        <v>68</v>
      </c>
      <c r="C40" t="s">
        <v>67</v>
      </c>
      <c r="D40" s="5" t="s">
        <v>121</v>
      </c>
      <c r="E40" s="7">
        <v>5</v>
      </c>
      <c r="F40" s="7">
        <v>8</v>
      </c>
      <c r="G40" s="7">
        <v>6</v>
      </c>
      <c r="H40" s="7">
        <v>4</v>
      </c>
      <c r="I40" s="7">
        <v>4</v>
      </c>
      <c r="J40" s="5">
        <f t="shared" si="20"/>
        <v>27</v>
      </c>
      <c r="K40" s="5">
        <f t="shared" si="21"/>
        <v>30</v>
      </c>
      <c r="L40" s="7">
        <v>3</v>
      </c>
      <c r="M40" s="6"/>
      <c r="N40" s="5">
        <v>25</v>
      </c>
      <c r="P40" t="str">
        <f>B40&amp;C40&amp;$B$36</f>
        <v>RESHWILLIAMSENIOR</v>
      </c>
      <c r="Q40" s="5">
        <v>30</v>
      </c>
      <c r="R40" s="5">
        <v>3</v>
      </c>
      <c r="S40" s="5">
        <v>1</v>
      </c>
      <c r="T40" s="5">
        <v>4</v>
      </c>
      <c r="U40" s="5">
        <v>2</v>
      </c>
      <c r="V40" s="5">
        <f t="shared" si="22"/>
        <v>40</v>
      </c>
      <c r="W40" s="5"/>
    </row>
    <row r="41" spans="1:23" x14ac:dyDescent="0.3">
      <c r="A41" t="str">
        <f t="shared" si="19"/>
        <v>PECKHAMMICHAEL</v>
      </c>
      <c r="B41" t="s">
        <v>70</v>
      </c>
      <c r="C41" t="s">
        <v>69</v>
      </c>
      <c r="D41" s="5"/>
      <c r="E41" s="7">
        <v>12</v>
      </c>
      <c r="F41" s="7">
        <v>14</v>
      </c>
      <c r="G41" s="7">
        <v>7</v>
      </c>
      <c r="H41" s="7">
        <v>14</v>
      </c>
      <c r="I41" s="7">
        <v>8</v>
      </c>
      <c r="J41" s="5">
        <f t="shared" si="20"/>
        <v>55</v>
      </c>
      <c r="K41" s="5">
        <f t="shared" si="21"/>
        <v>18</v>
      </c>
      <c r="L41" s="7">
        <v>4</v>
      </c>
      <c r="M41" s="6"/>
      <c r="N41" s="5"/>
      <c r="P41" t="str">
        <f>B41&amp;C41&amp;$B$36</f>
        <v>PECKHAMMICHAELSENIOR</v>
      </c>
      <c r="Q41" s="5">
        <v>18</v>
      </c>
      <c r="R41" s="5">
        <v>8</v>
      </c>
      <c r="S41" s="5">
        <v>3</v>
      </c>
      <c r="T41" s="5">
        <v>7</v>
      </c>
      <c r="U41" s="5">
        <v>4</v>
      </c>
      <c r="V41" s="5">
        <f t="shared" si="22"/>
        <v>40</v>
      </c>
      <c r="W41" s="5"/>
    </row>
    <row r="42" spans="1:23" x14ac:dyDescent="0.3">
      <c r="A42" t="str">
        <f t="shared" si="19"/>
        <v/>
      </c>
      <c r="E42" s="5"/>
      <c r="F42" s="5"/>
      <c r="G42" s="5"/>
      <c r="H42" s="5"/>
      <c r="I42" s="5"/>
      <c r="J42" s="5"/>
      <c r="K42" s="5"/>
      <c r="L42" s="5"/>
      <c r="M42" s="5"/>
      <c r="N42" s="5"/>
      <c r="S42" s="5"/>
      <c r="T42" s="5"/>
      <c r="U42" s="5"/>
      <c r="V42" s="5"/>
      <c r="W42" s="5"/>
    </row>
    <row r="43" spans="1:23" ht="21" x14ac:dyDescent="0.4">
      <c r="A43" t="str">
        <f t="shared" si="19"/>
        <v>SPORTSMAN</v>
      </c>
      <c r="B43" s="11" t="s">
        <v>21</v>
      </c>
      <c r="C43" s="12"/>
      <c r="D43" s="13"/>
      <c r="E43" s="14" t="s">
        <v>1</v>
      </c>
      <c r="F43" s="14"/>
      <c r="G43" s="14"/>
      <c r="H43" s="14"/>
      <c r="I43" s="14"/>
      <c r="J43" s="8" t="s">
        <v>2</v>
      </c>
      <c r="K43" s="8" t="s">
        <v>3</v>
      </c>
      <c r="L43" s="15" t="s">
        <v>4</v>
      </c>
      <c r="M43" s="17" t="s">
        <v>5</v>
      </c>
      <c r="N43" s="15" t="s">
        <v>6</v>
      </c>
    </row>
    <row r="44" spans="1:23" x14ac:dyDescent="0.3">
      <c r="A44" t="str">
        <f t="shared" si="19"/>
        <v>Last NameFirst Name</v>
      </c>
      <c r="B44" s="3" t="s">
        <v>7</v>
      </c>
      <c r="C44" s="3" t="s">
        <v>8</v>
      </c>
      <c r="D44" s="3" t="s">
        <v>9</v>
      </c>
      <c r="E44" s="4">
        <v>1</v>
      </c>
      <c r="F44" s="4">
        <v>2</v>
      </c>
      <c r="G44" s="4">
        <v>3</v>
      </c>
      <c r="H44" s="4">
        <v>4</v>
      </c>
      <c r="I44" s="4">
        <v>5</v>
      </c>
      <c r="J44" s="3" t="s">
        <v>10</v>
      </c>
      <c r="K44" s="3" t="s">
        <v>11</v>
      </c>
      <c r="L44" s="16"/>
      <c r="M44" s="18"/>
      <c r="N44" s="16"/>
      <c r="Q44" s="4" t="s">
        <v>12</v>
      </c>
      <c r="R44" s="4" t="s">
        <v>13</v>
      </c>
      <c r="S44" s="4" t="s">
        <v>14</v>
      </c>
      <c r="T44" s="4" t="s">
        <v>15</v>
      </c>
      <c r="U44" s="4" t="s">
        <v>16</v>
      </c>
      <c r="V44" s="4" t="s">
        <v>10</v>
      </c>
    </row>
    <row r="45" spans="1:23" x14ac:dyDescent="0.3">
      <c r="A45" t="str">
        <f t="shared" si="19"/>
        <v>BONDESONBRYAN</v>
      </c>
      <c r="B45" t="s">
        <v>44</v>
      </c>
      <c r="C45" t="s">
        <v>47</v>
      </c>
      <c r="D45" s="5" t="s">
        <v>119</v>
      </c>
      <c r="E45" s="5">
        <v>8</v>
      </c>
      <c r="F45" s="5">
        <v>1</v>
      </c>
      <c r="G45" s="5">
        <v>1</v>
      </c>
      <c r="H45" s="5">
        <v>0</v>
      </c>
      <c r="I45" s="5">
        <v>0</v>
      </c>
      <c r="J45" s="5">
        <f t="shared" ref="J45:J51" si="23">SUM(E45:I45)</f>
        <v>10</v>
      </c>
      <c r="K45" s="5">
        <f t="shared" ref="K45:K51" si="24">+Q45</f>
        <v>34</v>
      </c>
      <c r="L45" s="5">
        <v>1</v>
      </c>
      <c r="M45" s="6"/>
      <c r="N45" s="5">
        <v>30</v>
      </c>
      <c r="P45" t="str">
        <f t="shared" ref="P45:P51" si="25">B45&amp;C45&amp;$B$43</f>
        <v>BONDESONBRYANSPORTSMAN</v>
      </c>
      <c r="Q45" s="5">
        <v>34</v>
      </c>
      <c r="R45" s="5">
        <v>5</v>
      </c>
      <c r="S45" s="5">
        <v>0</v>
      </c>
      <c r="T45" s="5">
        <v>0</v>
      </c>
      <c r="U45" s="5">
        <v>1</v>
      </c>
      <c r="V45" s="5">
        <f t="shared" ref="V45:V51" si="26">SUM(Q45:U45)</f>
        <v>40</v>
      </c>
    </row>
    <row r="46" spans="1:23" x14ac:dyDescent="0.3">
      <c r="A46" t="str">
        <f t="shared" si="19"/>
        <v>WATANABEKUNIO</v>
      </c>
      <c r="B46" t="s">
        <v>49</v>
      </c>
      <c r="C46" t="s">
        <v>48</v>
      </c>
      <c r="D46" s="5" t="s">
        <v>116</v>
      </c>
      <c r="E46" s="5">
        <v>4</v>
      </c>
      <c r="F46" s="5">
        <v>3</v>
      </c>
      <c r="G46" s="5">
        <v>1</v>
      </c>
      <c r="H46" s="5">
        <v>2</v>
      </c>
      <c r="I46" s="5">
        <v>1</v>
      </c>
      <c r="J46" s="5">
        <f t="shared" si="23"/>
        <v>11</v>
      </c>
      <c r="K46" s="5">
        <f t="shared" si="24"/>
        <v>31</v>
      </c>
      <c r="L46" s="5">
        <v>2</v>
      </c>
      <c r="M46" s="6"/>
      <c r="N46" s="5">
        <v>25</v>
      </c>
      <c r="P46" t="str">
        <f t="shared" si="25"/>
        <v>WATANABEKUNIOSPORTSMAN</v>
      </c>
      <c r="Q46" s="5">
        <v>31</v>
      </c>
      <c r="R46" s="5">
        <v>7</v>
      </c>
      <c r="S46" s="5">
        <v>2</v>
      </c>
      <c r="T46" s="5">
        <v>0</v>
      </c>
      <c r="U46" s="5">
        <v>0</v>
      </c>
      <c r="V46" s="5">
        <f t="shared" si="26"/>
        <v>40</v>
      </c>
    </row>
    <row r="47" spans="1:23" x14ac:dyDescent="0.3">
      <c r="A47" t="str">
        <f t="shared" si="19"/>
        <v>BURKEWESTON</v>
      </c>
      <c r="B47" t="s">
        <v>51</v>
      </c>
      <c r="C47" t="s">
        <v>50</v>
      </c>
      <c r="D47" s="5"/>
      <c r="E47" s="5">
        <v>6</v>
      </c>
      <c r="F47" s="5">
        <v>5</v>
      </c>
      <c r="G47" s="5">
        <v>2</v>
      </c>
      <c r="H47" s="5">
        <v>4</v>
      </c>
      <c r="I47" s="5">
        <v>0</v>
      </c>
      <c r="J47" s="5">
        <f t="shared" si="23"/>
        <v>17</v>
      </c>
      <c r="K47" s="5">
        <f t="shared" si="24"/>
        <v>28</v>
      </c>
      <c r="L47" s="5">
        <v>3</v>
      </c>
      <c r="M47" s="6"/>
      <c r="N47" s="5"/>
      <c r="P47" t="str">
        <f t="shared" si="25"/>
        <v>BURKEWESTONSPORTSMAN</v>
      </c>
      <c r="Q47" s="5">
        <v>28</v>
      </c>
      <c r="R47" s="5">
        <v>8</v>
      </c>
      <c r="S47" s="5">
        <v>3</v>
      </c>
      <c r="T47" s="5">
        <v>1</v>
      </c>
      <c r="U47" s="5">
        <v>0</v>
      </c>
      <c r="V47" s="5">
        <f t="shared" si="26"/>
        <v>40</v>
      </c>
    </row>
    <row r="48" spans="1:23" x14ac:dyDescent="0.3">
      <c r="A48" t="str">
        <f t="shared" si="19"/>
        <v>ALEXANDERJACK</v>
      </c>
      <c r="B48" t="s">
        <v>53</v>
      </c>
      <c r="C48" t="s">
        <v>52</v>
      </c>
      <c r="D48" s="5"/>
      <c r="E48" s="5">
        <v>5</v>
      </c>
      <c r="F48" s="5">
        <v>16</v>
      </c>
      <c r="G48" s="5">
        <v>1</v>
      </c>
      <c r="H48" s="5">
        <v>1</v>
      </c>
      <c r="I48" s="5">
        <v>0</v>
      </c>
      <c r="J48" s="5">
        <f t="shared" si="23"/>
        <v>23</v>
      </c>
      <c r="K48" s="5">
        <f t="shared" si="24"/>
        <v>30</v>
      </c>
      <c r="L48" s="5">
        <v>4</v>
      </c>
      <c r="M48" s="6"/>
      <c r="N48" s="5"/>
      <c r="P48" t="str">
        <f t="shared" si="25"/>
        <v>ALEXANDERJACKSPORTSMAN</v>
      </c>
      <c r="Q48" s="5">
        <v>30</v>
      </c>
      <c r="R48" s="5">
        <v>6</v>
      </c>
      <c r="S48" s="5">
        <v>1</v>
      </c>
      <c r="T48" s="5">
        <v>0</v>
      </c>
      <c r="U48" s="5">
        <v>3</v>
      </c>
      <c r="V48" s="5">
        <f t="shared" si="26"/>
        <v>40</v>
      </c>
    </row>
    <row r="49" spans="1:23" x14ac:dyDescent="0.3">
      <c r="A49" t="str">
        <f t="shared" si="19"/>
        <v>GOLDENRONALD</v>
      </c>
      <c r="B49" t="s">
        <v>55</v>
      </c>
      <c r="C49" t="s">
        <v>54</v>
      </c>
      <c r="D49" s="5" t="s">
        <v>117</v>
      </c>
      <c r="E49" s="5">
        <v>12</v>
      </c>
      <c r="F49" s="5">
        <v>12</v>
      </c>
      <c r="G49" s="5">
        <v>9</v>
      </c>
      <c r="H49" s="5">
        <v>3</v>
      </c>
      <c r="I49" s="5">
        <v>8</v>
      </c>
      <c r="J49" s="5">
        <f t="shared" si="23"/>
        <v>44</v>
      </c>
      <c r="K49" s="5">
        <f t="shared" si="24"/>
        <v>23</v>
      </c>
      <c r="L49" s="5">
        <v>5</v>
      </c>
      <c r="M49" s="6"/>
      <c r="N49" s="5">
        <v>21</v>
      </c>
      <c r="P49" t="str">
        <f t="shared" si="25"/>
        <v>GOLDENRONALDSPORTSMAN</v>
      </c>
      <c r="Q49" s="5">
        <v>23</v>
      </c>
      <c r="R49" s="5">
        <v>8</v>
      </c>
      <c r="S49" s="5">
        <v>1</v>
      </c>
      <c r="T49" s="5">
        <v>3</v>
      </c>
      <c r="U49" s="5">
        <v>5</v>
      </c>
      <c r="V49" s="5">
        <f t="shared" si="26"/>
        <v>40</v>
      </c>
    </row>
    <row r="50" spans="1:23" x14ac:dyDescent="0.3">
      <c r="A50" t="str">
        <f t="shared" si="19"/>
        <v>ARNDTRANDAL</v>
      </c>
      <c r="B50" t="s">
        <v>57</v>
      </c>
      <c r="C50" t="s">
        <v>56</v>
      </c>
      <c r="D50" s="5" t="s">
        <v>120</v>
      </c>
      <c r="E50" s="5">
        <v>13</v>
      </c>
      <c r="F50" s="5">
        <v>10</v>
      </c>
      <c r="G50" s="5">
        <v>10</v>
      </c>
      <c r="H50" s="5">
        <v>16</v>
      </c>
      <c r="I50" s="5">
        <v>5</v>
      </c>
      <c r="J50" s="5">
        <f t="shared" si="23"/>
        <v>54</v>
      </c>
      <c r="K50" s="5">
        <f t="shared" si="24"/>
        <v>18</v>
      </c>
      <c r="L50" s="5">
        <v>6</v>
      </c>
      <c r="M50" s="6"/>
      <c r="N50" s="5">
        <v>18</v>
      </c>
      <c r="P50" t="str">
        <f t="shared" si="25"/>
        <v>ARNDTRANDALSPORTSMAN</v>
      </c>
      <c r="Q50" s="5">
        <v>18</v>
      </c>
      <c r="R50" s="5">
        <v>6</v>
      </c>
      <c r="S50" s="5">
        <v>8</v>
      </c>
      <c r="T50" s="5">
        <v>4</v>
      </c>
      <c r="U50" s="5">
        <v>4</v>
      </c>
      <c r="V50" s="5">
        <f t="shared" si="26"/>
        <v>40</v>
      </c>
    </row>
    <row r="51" spans="1:23" x14ac:dyDescent="0.3">
      <c r="A51" t="str">
        <f t="shared" si="19"/>
        <v>KERRDEVIN</v>
      </c>
      <c r="B51" t="s">
        <v>40</v>
      </c>
      <c r="C51" t="s">
        <v>58</v>
      </c>
      <c r="D51" s="5" t="s">
        <v>117</v>
      </c>
      <c r="E51" s="5">
        <v>21</v>
      </c>
      <c r="F51" s="5">
        <v>15</v>
      </c>
      <c r="G51" s="5">
        <v>19</v>
      </c>
      <c r="H51" s="5">
        <v>9</v>
      </c>
      <c r="I51" s="5">
        <v>7</v>
      </c>
      <c r="J51" s="5">
        <f t="shared" si="23"/>
        <v>71</v>
      </c>
      <c r="K51" s="5">
        <f t="shared" si="24"/>
        <v>14</v>
      </c>
      <c r="L51" s="5">
        <v>7</v>
      </c>
      <c r="M51" s="6"/>
      <c r="N51" s="5">
        <v>16</v>
      </c>
      <c r="P51" t="str">
        <f t="shared" si="25"/>
        <v>KERRDEVINSPORTSMAN</v>
      </c>
      <c r="Q51" s="5">
        <v>14</v>
      </c>
      <c r="R51" s="5">
        <v>7</v>
      </c>
      <c r="S51" s="5">
        <v>3</v>
      </c>
      <c r="T51" s="5">
        <v>11</v>
      </c>
      <c r="U51" s="5">
        <v>5</v>
      </c>
      <c r="V51" s="5">
        <f t="shared" si="26"/>
        <v>40</v>
      </c>
    </row>
    <row r="52" spans="1:23" x14ac:dyDescent="0.3">
      <c r="D52" s="5"/>
      <c r="E52" s="7"/>
      <c r="F52" s="7"/>
      <c r="G52" s="7"/>
      <c r="H52" s="7"/>
      <c r="I52" s="7"/>
      <c r="J52" s="7"/>
      <c r="K52" s="7"/>
      <c r="L52" s="7"/>
      <c r="M52" s="6"/>
      <c r="N52" s="5"/>
      <c r="Q52" s="5"/>
      <c r="R52" s="5"/>
      <c r="S52" s="5"/>
      <c r="T52" s="5"/>
      <c r="U52" s="5"/>
      <c r="V52" s="5"/>
    </row>
    <row r="53" spans="1:23" x14ac:dyDescent="0.3">
      <c r="D53" s="5"/>
      <c r="E53" s="7"/>
      <c r="F53" s="7"/>
      <c r="G53" s="7"/>
      <c r="H53" s="7"/>
      <c r="I53" s="7"/>
      <c r="J53" s="7"/>
      <c r="K53" s="7"/>
      <c r="L53" s="7"/>
      <c r="M53" s="6"/>
      <c r="N53" s="5"/>
      <c r="Q53" s="5"/>
      <c r="R53" s="5"/>
      <c r="S53" s="5"/>
      <c r="T53" s="5"/>
      <c r="U53" s="5"/>
      <c r="V53" s="5"/>
    </row>
    <row r="54" spans="1:23" ht="21" x14ac:dyDescent="0.4">
      <c r="A54" t="str">
        <f t="shared" ref="A54:A57" si="27">+B54&amp;C54</f>
        <v>VINTAGE A</v>
      </c>
      <c r="B54" s="11" t="s">
        <v>25</v>
      </c>
      <c r="C54" s="12"/>
      <c r="D54" s="13"/>
      <c r="E54" s="14" t="s">
        <v>1</v>
      </c>
      <c r="F54" s="14"/>
      <c r="G54" s="14"/>
      <c r="H54" s="14"/>
      <c r="I54" s="14"/>
      <c r="J54" s="8" t="s">
        <v>2</v>
      </c>
      <c r="K54" s="8" t="s">
        <v>3</v>
      </c>
      <c r="L54" s="15" t="s">
        <v>4</v>
      </c>
      <c r="M54" s="17" t="s">
        <v>5</v>
      </c>
      <c r="N54" s="15" t="s">
        <v>6</v>
      </c>
    </row>
    <row r="55" spans="1:23" x14ac:dyDescent="0.3">
      <c r="A55" t="str">
        <f t="shared" si="27"/>
        <v>Last NameFirst Name</v>
      </c>
      <c r="B55" s="3" t="s">
        <v>7</v>
      </c>
      <c r="C55" s="3" t="s">
        <v>8</v>
      </c>
      <c r="D55" s="3" t="s">
        <v>9</v>
      </c>
      <c r="E55" s="4">
        <v>1</v>
      </c>
      <c r="F55" s="4">
        <v>2</v>
      </c>
      <c r="G55" s="4">
        <v>3</v>
      </c>
      <c r="H55" s="4">
        <v>4</v>
      </c>
      <c r="I55" s="4">
        <v>5</v>
      </c>
      <c r="J55" s="3" t="s">
        <v>10</v>
      </c>
      <c r="K55" s="3" t="s">
        <v>11</v>
      </c>
      <c r="L55" s="16"/>
      <c r="M55" s="18"/>
      <c r="N55" s="16"/>
      <c r="Q55" s="4" t="s">
        <v>12</v>
      </c>
      <c r="R55" s="4" t="s">
        <v>13</v>
      </c>
      <c r="S55" s="4" t="s">
        <v>14</v>
      </c>
      <c r="T55" s="4" t="s">
        <v>15</v>
      </c>
      <c r="U55" s="4" t="s">
        <v>16</v>
      </c>
      <c r="V55" s="4" t="s">
        <v>10</v>
      </c>
    </row>
    <row r="56" spans="1:23" x14ac:dyDescent="0.3">
      <c r="A56" t="str">
        <f t="shared" si="27"/>
        <v>DEBOLTSCOTT</v>
      </c>
      <c r="B56" t="s">
        <v>60</v>
      </c>
      <c r="C56" t="s">
        <v>59</v>
      </c>
      <c r="D56" s="5" t="s">
        <v>116</v>
      </c>
      <c r="E56" s="5">
        <v>2</v>
      </c>
      <c r="F56" s="5">
        <v>1</v>
      </c>
      <c r="G56" s="5">
        <v>2</v>
      </c>
      <c r="H56" s="5">
        <v>0</v>
      </c>
      <c r="I56" s="5"/>
      <c r="J56" s="5">
        <f t="shared" ref="J56:J57" si="28">SUM(E56:I56)</f>
        <v>5</v>
      </c>
      <c r="K56" s="5">
        <f t="shared" ref="K56:K57" si="29">+Q56</f>
        <v>27</v>
      </c>
      <c r="L56" s="5">
        <v>1</v>
      </c>
      <c r="M56" s="6"/>
      <c r="N56" s="5">
        <v>30</v>
      </c>
      <c r="P56" t="str">
        <f>B56&amp;C56&amp;$B$43</f>
        <v>DEBOLTSCOTTSPORTSMAN</v>
      </c>
      <c r="Q56" s="5">
        <v>27</v>
      </c>
      <c r="R56" s="5">
        <v>5</v>
      </c>
      <c r="S56" s="5">
        <v>0</v>
      </c>
      <c r="T56" s="5">
        <v>0</v>
      </c>
      <c r="U56" s="5">
        <v>0</v>
      </c>
      <c r="V56" s="5">
        <f t="shared" ref="V56:V57" si="30">SUM(Q56:U56)</f>
        <v>32</v>
      </c>
    </row>
    <row r="57" spans="1:23" x14ac:dyDescent="0.3">
      <c r="A57" t="str">
        <f t="shared" si="27"/>
        <v>GAWNEJAMES</v>
      </c>
      <c r="B57" t="s">
        <v>62</v>
      </c>
      <c r="C57" t="s">
        <v>61</v>
      </c>
      <c r="D57" s="5" t="s">
        <v>116</v>
      </c>
      <c r="E57" s="5">
        <v>10</v>
      </c>
      <c r="F57" s="5">
        <v>6</v>
      </c>
      <c r="G57" s="5">
        <v>0</v>
      </c>
      <c r="H57" s="5">
        <v>0</v>
      </c>
      <c r="I57" s="5"/>
      <c r="J57" s="5">
        <f t="shared" si="28"/>
        <v>16</v>
      </c>
      <c r="K57" s="5">
        <f t="shared" si="29"/>
        <v>26</v>
      </c>
      <c r="L57" s="5">
        <v>2</v>
      </c>
      <c r="M57" s="6"/>
      <c r="N57" s="5">
        <v>25</v>
      </c>
      <c r="P57" t="str">
        <f>B57&amp;C57&amp;$B$43</f>
        <v>GAWNEJAMESSPORTSMAN</v>
      </c>
      <c r="Q57" s="5">
        <v>26</v>
      </c>
      <c r="R57" s="5">
        <v>2</v>
      </c>
      <c r="S57" s="5">
        <v>2</v>
      </c>
      <c r="T57" s="5">
        <v>0</v>
      </c>
      <c r="U57" s="5">
        <v>2</v>
      </c>
      <c r="V57" s="5">
        <f t="shared" si="30"/>
        <v>32</v>
      </c>
    </row>
    <row r="58" spans="1:23" x14ac:dyDescent="0.3">
      <c r="A58" t="str">
        <f t="shared" si="19"/>
        <v/>
      </c>
      <c r="E58" s="5"/>
      <c r="F58" s="5"/>
      <c r="G58" s="5"/>
      <c r="H58" s="5"/>
      <c r="I58" s="5"/>
      <c r="J58" s="5"/>
      <c r="K58" s="5"/>
      <c r="L58" s="5"/>
      <c r="M58" s="5"/>
      <c r="N58" s="5"/>
      <c r="S58" s="5"/>
      <c r="T58" s="5"/>
      <c r="U58" s="5"/>
      <c r="V58" s="5"/>
      <c r="W58" s="5"/>
    </row>
    <row r="59" spans="1:23" x14ac:dyDescent="0.3">
      <c r="A59" t="str">
        <f t="shared" si="19"/>
        <v/>
      </c>
      <c r="E59" s="5"/>
      <c r="F59" s="5"/>
      <c r="G59" s="5"/>
      <c r="H59" s="5"/>
      <c r="I59" s="5"/>
      <c r="J59" s="5"/>
      <c r="K59" s="5"/>
      <c r="L59" s="5"/>
      <c r="M59" s="5"/>
      <c r="N59" s="5"/>
      <c r="S59" s="5"/>
      <c r="T59" s="5"/>
      <c r="U59" s="5"/>
      <c r="V59" s="5"/>
      <c r="W59" s="5"/>
    </row>
    <row r="60" spans="1:23" ht="21" x14ac:dyDescent="0.4">
      <c r="A60" t="str">
        <f t="shared" si="19"/>
        <v>ADVANCED</v>
      </c>
      <c r="B60" s="11" t="s">
        <v>22</v>
      </c>
      <c r="C60" s="12"/>
      <c r="D60" s="13"/>
      <c r="E60" s="14" t="s">
        <v>1</v>
      </c>
      <c r="F60" s="14"/>
      <c r="G60" s="14"/>
      <c r="H60" s="14"/>
      <c r="I60" s="14"/>
      <c r="J60" s="8" t="s">
        <v>2</v>
      </c>
      <c r="K60" s="8" t="s">
        <v>3</v>
      </c>
      <c r="L60" s="15" t="s">
        <v>4</v>
      </c>
      <c r="M60" s="17" t="s">
        <v>5</v>
      </c>
      <c r="N60" s="15" t="s">
        <v>6</v>
      </c>
      <c r="S60" s="5"/>
      <c r="T60" s="5"/>
      <c r="U60" s="5"/>
      <c r="V60" s="5"/>
      <c r="W60" s="5"/>
    </row>
    <row r="61" spans="1:23" x14ac:dyDescent="0.3">
      <c r="A61" t="str">
        <f t="shared" si="19"/>
        <v>Last NameFirst Name</v>
      </c>
      <c r="B61" s="3" t="s">
        <v>7</v>
      </c>
      <c r="C61" s="3" t="s">
        <v>8</v>
      </c>
      <c r="D61" s="3" t="s">
        <v>9</v>
      </c>
      <c r="E61" s="4">
        <v>1</v>
      </c>
      <c r="F61" s="4">
        <v>2</v>
      </c>
      <c r="G61" s="4">
        <v>3</v>
      </c>
      <c r="H61" s="4">
        <v>4</v>
      </c>
      <c r="I61" s="4">
        <v>5</v>
      </c>
      <c r="J61" s="3" t="s">
        <v>10</v>
      </c>
      <c r="K61" s="3" t="s">
        <v>11</v>
      </c>
      <c r="L61" s="16"/>
      <c r="M61" s="18"/>
      <c r="N61" s="16"/>
      <c r="Q61" s="4" t="s">
        <v>12</v>
      </c>
      <c r="R61" s="4" t="s">
        <v>13</v>
      </c>
      <c r="S61" s="4" t="s">
        <v>14</v>
      </c>
      <c r="T61" s="4" t="s">
        <v>15</v>
      </c>
      <c r="U61" s="4" t="s">
        <v>16</v>
      </c>
      <c r="V61" s="4" t="s">
        <v>10</v>
      </c>
      <c r="W61" s="5"/>
    </row>
    <row r="62" spans="1:23" x14ac:dyDescent="0.3">
      <c r="A62" t="str">
        <f t="shared" si="19"/>
        <v>WELLENSTEINJESSE</v>
      </c>
      <c r="B62" t="s">
        <v>35</v>
      </c>
      <c r="C62" t="s">
        <v>34</v>
      </c>
      <c r="D62" s="5"/>
      <c r="E62" s="5">
        <v>0</v>
      </c>
      <c r="F62" s="5">
        <v>0</v>
      </c>
      <c r="G62" s="5">
        <v>1</v>
      </c>
      <c r="H62" s="5">
        <v>0</v>
      </c>
      <c r="I62" s="5">
        <v>0</v>
      </c>
      <c r="J62" s="5">
        <f t="shared" ref="J62:J68" si="31">SUM(E62:I62)</f>
        <v>1</v>
      </c>
      <c r="K62" s="5">
        <f t="shared" ref="K62:K68" si="32">+Q62</f>
        <v>39</v>
      </c>
      <c r="L62" s="5">
        <v>1</v>
      </c>
      <c r="M62" s="6"/>
      <c r="N62" s="5"/>
      <c r="P62" t="str">
        <f t="shared" ref="P62:P69" si="33">B62&amp;C62&amp;$B$60</f>
        <v>WELLENSTEINJESSEADVANCED</v>
      </c>
      <c r="Q62" s="5">
        <v>39</v>
      </c>
      <c r="R62" s="5">
        <v>1</v>
      </c>
      <c r="S62" s="5">
        <v>0</v>
      </c>
      <c r="T62" s="5">
        <v>0</v>
      </c>
      <c r="U62" s="5">
        <v>0</v>
      </c>
      <c r="V62" s="5">
        <f t="shared" ref="V62:V68" si="34">SUM(Q62:U62)</f>
        <v>40</v>
      </c>
      <c r="W62" s="5"/>
    </row>
    <row r="63" spans="1:23" x14ac:dyDescent="0.3">
      <c r="A63" t="str">
        <f t="shared" ref="A63:A99" si="35">+B63&amp;C63</f>
        <v>HOWARDGRAY</v>
      </c>
      <c r="B63" t="s">
        <v>30</v>
      </c>
      <c r="C63" t="s">
        <v>36</v>
      </c>
      <c r="D63" s="5" t="s">
        <v>120</v>
      </c>
      <c r="E63" s="5">
        <v>1</v>
      </c>
      <c r="F63" s="5">
        <v>1</v>
      </c>
      <c r="G63" s="5">
        <v>1</v>
      </c>
      <c r="H63" s="5">
        <v>0</v>
      </c>
      <c r="I63" s="5">
        <v>2</v>
      </c>
      <c r="J63" s="5">
        <f t="shared" si="31"/>
        <v>5</v>
      </c>
      <c r="K63" s="5">
        <f t="shared" si="32"/>
        <v>35</v>
      </c>
      <c r="L63" s="5">
        <v>2</v>
      </c>
      <c r="M63" s="6"/>
      <c r="N63" s="5">
        <v>30</v>
      </c>
      <c r="P63" t="str">
        <f t="shared" si="33"/>
        <v>HOWARDGRAYADVANCED</v>
      </c>
      <c r="Q63" s="5">
        <v>35</v>
      </c>
      <c r="R63" s="5">
        <v>5</v>
      </c>
      <c r="S63" s="5">
        <v>0</v>
      </c>
      <c r="T63" s="5">
        <v>0</v>
      </c>
      <c r="U63" s="5">
        <v>0</v>
      </c>
      <c r="V63" s="5">
        <f t="shared" si="34"/>
        <v>40</v>
      </c>
      <c r="W63" s="5"/>
    </row>
    <row r="64" spans="1:23" x14ac:dyDescent="0.3">
      <c r="A64" t="str">
        <f t="shared" si="35"/>
        <v>MCDOWELLPHIL</v>
      </c>
      <c r="B64" t="s">
        <v>38</v>
      </c>
      <c r="C64" t="s">
        <v>37</v>
      </c>
      <c r="D64" s="5" t="s">
        <v>120</v>
      </c>
      <c r="E64" s="5">
        <v>0</v>
      </c>
      <c r="F64" s="5">
        <v>3</v>
      </c>
      <c r="G64" s="5">
        <v>0</v>
      </c>
      <c r="H64" s="5">
        <v>12</v>
      </c>
      <c r="I64" s="5">
        <v>0</v>
      </c>
      <c r="J64" s="5">
        <f t="shared" si="31"/>
        <v>15</v>
      </c>
      <c r="K64" s="5">
        <f t="shared" si="32"/>
        <v>34</v>
      </c>
      <c r="L64" s="5">
        <v>3</v>
      </c>
      <c r="M64" s="6"/>
      <c r="N64" s="5">
        <v>25</v>
      </c>
      <c r="P64" t="str">
        <f t="shared" si="33"/>
        <v>MCDOWELLPHILADVANCED</v>
      </c>
      <c r="Q64" s="5">
        <v>34</v>
      </c>
      <c r="R64" s="5">
        <v>3</v>
      </c>
      <c r="S64" s="5">
        <v>1</v>
      </c>
      <c r="T64" s="5">
        <v>0</v>
      </c>
      <c r="U64" s="5">
        <v>2</v>
      </c>
      <c r="V64" s="5">
        <f t="shared" si="34"/>
        <v>40</v>
      </c>
      <c r="W64" s="5"/>
    </row>
    <row r="65" spans="1:23" x14ac:dyDescent="0.3">
      <c r="A65" t="str">
        <f t="shared" si="35"/>
        <v>KERRDYLAN</v>
      </c>
      <c r="B65" t="s">
        <v>40</v>
      </c>
      <c r="C65" t="s">
        <v>39</v>
      </c>
      <c r="D65" s="5" t="s">
        <v>117</v>
      </c>
      <c r="E65" s="5">
        <v>6</v>
      </c>
      <c r="F65" s="5">
        <v>1</v>
      </c>
      <c r="G65" s="5">
        <v>0</v>
      </c>
      <c r="H65" s="5">
        <v>1</v>
      </c>
      <c r="I65" s="5">
        <v>7</v>
      </c>
      <c r="J65" s="5">
        <f t="shared" si="31"/>
        <v>15</v>
      </c>
      <c r="K65" s="5">
        <f t="shared" si="32"/>
        <v>31</v>
      </c>
      <c r="L65" s="5">
        <v>4</v>
      </c>
      <c r="M65" s="6"/>
      <c r="N65" s="5">
        <v>21</v>
      </c>
      <c r="P65" t="str">
        <f t="shared" si="33"/>
        <v>KERRDYLANADVANCED</v>
      </c>
      <c r="Q65" s="5">
        <v>31</v>
      </c>
      <c r="R65" s="5">
        <v>7</v>
      </c>
      <c r="S65" s="5">
        <v>0</v>
      </c>
      <c r="T65" s="5">
        <v>1</v>
      </c>
      <c r="U65" s="5">
        <v>1</v>
      </c>
      <c r="V65" s="5">
        <f t="shared" si="34"/>
        <v>40</v>
      </c>
      <c r="W65" s="5"/>
    </row>
    <row r="66" spans="1:23" x14ac:dyDescent="0.3">
      <c r="A66" t="str">
        <f t="shared" si="35"/>
        <v>ARNOJOHN</v>
      </c>
      <c r="B66" t="s">
        <v>42</v>
      </c>
      <c r="C66" t="s">
        <v>41</v>
      </c>
      <c r="D66" s="5" t="s">
        <v>120</v>
      </c>
      <c r="E66" s="5">
        <v>4</v>
      </c>
      <c r="F66" s="5">
        <v>3</v>
      </c>
      <c r="G66" s="5">
        <v>5</v>
      </c>
      <c r="H66" s="5">
        <v>2</v>
      </c>
      <c r="I66" s="5">
        <v>2</v>
      </c>
      <c r="J66" s="5">
        <f t="shared" si="31"/>
        <v>16</v>
      </c>
      <c r="K66" s="5">
        <f t="shared" si="32"/>
        <v>28</v>
      </c>
      <c r="L66" s="5">
        <v>5</v>
      </c>
      <c r="M66" s="6"/>
      <c r="N66" s="5">
        <v>18</v>
      </c>
      <c r="P66" t="str">
        <f t="shared" si="33"/>
        <v>ARNOJOHNADVANCED</v>
      </c>
      <c r="Q66" s="5">
        <v>28</v>
      </c>
      <c r="R66" s="5">
        <v>9</v>
      </c>
      <c r="S66" s="5">
        <v>2</v>
      </c>
      <c r="T66" s="5">
        <v>1</v>
      </c>
      <c r="U66" s="5">
        <v>0</v>
      </c>
      <c r="V66" s="5">
        <f t="shared" si="34"/>
        <v>40</v>
      </c>
      <c r="W66" s="5"/>
    </row>
    <row r="67" spans="1:23" x14ac:dyDescent="0.3">
      <c r="A67" t="str">
        <f t="shared" si="35"/>
        <v>BONDESONCOLBY</v>
      </c>
      <c r="B67" t="s">
        <v>44</v>
      </c>
      <c r="C67" t="s">
        <v>43</v>
      </c>
      <c r="D67" s="5" t="s">
        <v>119</v>
      </c>
      <c r="E67" s="7">
        <v>17</v>
      </c>
      <c r="F67" s="7">
        <v>6</v>
      </c>
      <c r="G67" s="7">
        <v>12</v>
      </c>
      <c r="H67" s="7">
        <v>4</v>
      </c>
      <c r="I67" s="7">
        <v>4</v>
      </c>
      <c r="J67" s="5">
        <f t="shared" si="31"/>
        <v>43</v>
      </c>
      <c r="K67" s="5">
        <f t="shared" si="32"/>
        <v>20</v>
      </c>
      <c r="L67" s="7">
        <v>6</v>
      </c>
      <c r="M67" s="9"/>
      <c r="N67" s="5">
        <v>16</v>
      </c>
      <c r="P67" t="str">
        <f t="shared" si="33"/>
        <v>BONDESONCOLBYADVANCED</v>
      </c>
      <c r="Q67" s="5">
        <v>20</v>
      </c>
      <c r="R67" s="5">
        <v>7</v>
      </c>
      <c r="S67" s="5">
        <v>5</v>
      </c>
      <c r="T67" s="5">
        <v>7</v>
      </c>
      <c r="U67" s="5">
        <v>1</v>
      </c>
      <c r="V67" s="5">
        <f t="shared" si="34"/>
        <v>40</v>
      </c>
      <c r="W67" s="5"/>
    </row>
    <row r="68" spans="1:23" x14ac:dyDescent="0.3">
      <c r="A68" t="str">
        <f t="shared" si="35"/>
        <v>KERRMARTIN</v>
      </c>
      <c r="B68" t="s">
        <v>40</v>
      </c>
      <c r="C68" t="s">
        <v>45</v>
      </c>
      <c r="D68" s="5" t="s">
        <v>117</v>
      </c>
      <c r="E68" s="7">
        <v>12</v>
      </c>
      <c r="F68" s="7">
        <v>8</v>
      </c>
      <c r="G68" s="7">
        <v>12</v>
      </c>
      <c r="H68" s="7">
        <v>13</v>
      </c>
      <c r="I68" s="7">
        <v>5</v>
      </c>
      <c r="J68" s="5">
        <f t="shared" si="31"/>
        <v>50</v>
      </c>
      <c r="K68" s="5">
        <f t="shared" si="32"/>
        <v>19</v>
      </c>
      <c r="L68" s="7">
        <v>7</v>
      </c>
      <c r="M68" s="9"/>
      <c r="N68" s="5">
        <v>15</v>
      </c>
      <c r="P68" t="str">
        <f t="shared" si="33"/>
        <v>KERRMARTINADVANCED</v>
      </c>
      <c r="Q68" s="5">
        <v>19</v>
      </c>
      <c r="R68" s="5">
        <v>8</v>
      </c>
      <c r="S68" s="5">
        <v>3</v>
      </c>
      <c r="T68" s="5">
        <v>7</v>
      </c>
      <c r="U68" s="5">
        <v>3</v>
      </c>
      <c r="V68" s="5">
        <f t="shared" si="34"/>
        <v>40</v>
      </c>
      <c r="W68" s="5"/>
    </row>
    <row r="69" spans="1:23" x14ac:dyDescent="0.3">
      <c r="A69" t="str">
        <f t="shared" si="35"/>
        <v>MASONJON</v>
      </c>
      <c r="B69" t="s">
        <v>32</v>
      </c>
      <c r="C69" t="s">
        <v>46</v>
      </c>
      <c r="D69" s="5" t="s">
        <v>117</v>
      </c>
      <c r="E69" s="7"/>
      <c r="F69" s="7"/>
      <c r="G69" s="7"/>
      <c r="H69" s="7"/>
      <c r="I69" s="7"/>
      <c r="J69" s="5"/>
      <c r="K69" s="5"/>
      <c r="L69" s="7"/>
      <c r="M69" s="9" t="s">
        <v>118</v>
      </c>
      <c r="N69" s="5"/>
      <c r="P69" t="str">
        <f t="shared" si="33"/>
        <v>MASONJONADVANCED</v>
      </c>
      <c r="Q69" s="5"/>
      <c r="R69" s="5"/>
      <c r="S69" s="5"/>
      <c r="T69" s="5"/>
      <c r="U69" s="5"/>
      <c r="V69" s="5"/>
      <c r="W69" s="5"/>
    </row>
    <row r="70" spans="1:23" x14ac:dyDescent="0.3">
      <c r="A70" t="str">
        <f t="shared" si="35"/>
        <v/>
      </c>
      <c r="E70" s="5"/>
      <c r="F70" s="5"/>
      <c r="G70" s="5"/>
      <c r="H70" s="5"/>
      <c r="I70" s="5"/>
      <c r="J70" s="5"/>
      <c r="K70" s="5"/>
      <c r="L70" s="5"/>
      <c r="M70" s="5"/>
      <c r="N70" s="5"/>
      <c r="S70" s="5"/>
      <c r="T70" s="5"/>
      <c r="U70" s="5"/>
      <c r="V70" s="5"/>
      <c r="W70" s="5"/>
    </row>
    <row r="71" spans="1:23" x14ac:dyDescent="0.3">
      <c r="A71" t="str">
        <f t="shared" si="35"/>
        <v/>
      </c>
      <c r="E71" s="5"/>
      <c r="F71" s="5"/>
      <c r="G71" s="5"/>
      <c r="H71" s="5"/>
      <c r="I71" s="5"/>
      <c r="J71" s="5"/>
      <c r="K71" s="5"/>
      <c r="L71" s="5"/>
      <c r="M71" s="5"/>
      <c r="N71" s="5"/>
      <c r="S71" s="5"/>
      <c r="T71" s="5"/>
      <c r="U71" s="5"/>
      <c r="V71" s="5"/>
      <c r="W71" s="5"/>
    </row>
    <row r="72" spans="1:23" ht="21" x14ac:dyDescent="0.4">
      <c r="A72" t="str">
        <f t="shared" si="35"/>
        <v>EXPERT</v>
      </c>
      <c r="B72" s="11" t="s">
        <v>23</v>
      </c>
      <c r="C72" s="12"/>
      <c r="D72" s="13"/>
      <c r="E72" s="14" t="s">
        <v>1</v>
      </c>
      <c r="F72" s="14"/>
      <c r="G72" s="14"/>
      <c r="H72" s="14"/>
      <c r="I72" s="14"/>
      <c r="J72" s="8" t="s">
        <v>2</v>
      </c>
      <c r="K72" s="8" t="s">
        <v>3</v>
      </c>
      <c r="L72" s="15" t="s">
        <v>4</v>
      </c>
      <c r="M72" s="17" t="s">
        <v>5</v>
      </c>
      <c r="N72" s="15" t="s">
        <v>6</v>
      </c>
    </row>
    <row r="73" spans="1:23" x14ac:dyDescent="0.3">
      <c r="A73" t="str">
        <f t="shared" si="35"/>
        <v>Last NameFirst Name</v>
      </c>
      <c r="B73" s="3" t="s">
        <v>7</v>
      </c>
      <c r="C73" s="3" t="s">
        <v>8</v>
      </c>
      <c r="D73" s="3" t="s">
        <v>9</v>
      </c>
      <c r="E73" s="4">
        <v>1</v>
      </c>
      <c r="F73" s="4">
        <v>2</v>
      </c>
      <c r="G73" s="4">
        <v>3</v>
      </c>
      <c r="H73" s="4">
        <v>4</v>
      </c>
      <c r="I73" s="4">
        <v>5</v>
      </c>
      <c r="J73" s="3" t="s">
        <v>10</v>
      </c>
      <c r="K73" s="3" t="s">
        <v>11</v>
      </c>
      <c r="L73" s="16"/>
      <c r="M73" s="18"/>
      <c r="N73" s="16"/>
      <c r="Q73" s="4" t="s">
        <v>12</v>
      </c>
      <c r="R73" s="4" t="s">
        <v>13</v>
      </c>
      <c r="S73" s="4" t="s">
        <v>14</v>
      </c>
      <c r="T73" s="4" t="s">
        <v>15</v>
      </c>
      <c r="U73" s="4" t="s">
        <v>16</v>
      </c>
      <c r="V73" s="4" t="s">
        <v>10</v>
      </c>
    </row>
    <row r="74" spans="1:23" x14ac:dyDescent="0.3">
      <c r="A74" t="str">
        <f t="shared" si="35"/>
        <v>BRANDENBURGAARON</v>
      </c>
      <c r="B74" t="s">
        <v>28</v>
      </c>
      <c r="C74" t="s">
        <v>27</v>
      </c>
      <c r="D74" s="5" t="s">
        <v>119</v>
      </c>
      <c r="E74" s="5">
        <v>5</v>
      </c>
      <c r="F74" s="5">
        <v>5</v>
      </c>
      <c r="G74" s="5">
        <v>1</v>
      </c>
      <c r="H74" s="5">
        <v>0</v>
      </c>
      <c r="I74" s="5">
        <v>0</v>
      </c>
      <c r="J74" s="5">
        <f t="shared" ref="J74:J77" si="36">SUM(E74:I74)</f>
        <v>11</v>
      </c>
      <c r="K74" s="5">
        <f t="shared" ref="K74:K77" si="37">+Q74</f>
        <v>37</v>
      </c>
      <c r="L74" s="5">
        <v>1</v>
      </c>
      <c r="M74" s="6"/>
      <c r="N74" s="5">
        <v>30</v>
      </c>
      <c r="P74" t="str">
        <f>B74&amp;C74&amp;$B$72</f>
        <v>BRANDENBURGAARONEXPERT</v>
      </c>
      <c r="Q74" s="5">
        <v>37</v>
      </c>
      <c r="R74" s="5">
        <v>1</v>
      </c>
      <c r="S74" s="5">
        <v>0</v>
      </c>
      <c r="T74" s="5">
        <v>0</v>
      </c>
      <c r="U74" s="5">
        <v>2</v>
      </c>
      <c r="V74" s="5">
        <f t="shared" ref="V74:V77" si="38">SUM(Q74:U74)</f>
        <v>40</v>
      </c>
    </row>
    <row r="75" spans="1:23" x14ac:dyDescent="0.3">
      <c r="A75" t="str">
        <f t="shared" si="35"/>
        <v>HOWARDTRAVIS</v>
      </c>
      <c r="B75" t="s">
        <v>30</v>
      </c>
      <c r="C75" t="s">
        <v>29</v>
      </c>
      <c r="D75" s="5" t="s">
        <v>121</v>
      </c>
      <c r="E75" s="5">
        <v>12</v>
      </c>
      <c r="F75" s="5">
        <v>5</v>
      </c>
      <c r="G75" s="5">
        <v>3</v>
      </c>
      <c r="H75" s="5">
        <v>7</v>
      </c>
      <c r="I75" s="5">
        <v>2</v>
      </c>
      <c r="J75" s="5">
        <f t="shared" si="36"/>
        <v>29</v>
      </c>
      <c r="K75" s="5">
        <f t="shared" si="37"/>
        <v>25</v>
      </c>
      <c r="L75" s="5">
        <v>2</v>
      </c>
      <c r="M75" s="6"/>
      <c r="N75" s="5">
        <v>25</v>
      </c>
      <c r="P75" t="str">
        <f>B75&amp;C75&amp;$B$72</f>
        <v>HOWARDTRAVISEXPERT</v>
      </c>
      <c r="Q75" s="5">
        <v>25</v>
      </c>
      <c r="R75" s="5">
        <v>8</v>
      </c>
      <c r="S75" s="5">
        <v>4</v>
      </c>
      <c r="T75" s="5">
        <v>1</v>
      </c>
      <c r="U75" s="5">
        <v>2</v>
      </c>
      <c r="V75" s="5">
        <f t="shared" si="38"/>
        <v>40</v>
      </c>
    </row>
    <row r="76" spans="1:23" x14ac:dyDescent="0.3">
      <c r="A76" t="str">
        <f t="shared" si="35"/>
        <v>MASONJOSEPH</v>
      </c>
      <c r="B76" t="s">
        <v>32</v>
      </c>
      <c r="C76" t="s">
        <v>31</v>
      </c>
      <c r="D76" s="5" t="s">
        <v>117</v>
      </c>
      <c r="E76" s="5">
        <v>6</v>
      </c>
      <c r="F76" s="5">
        <v>10</v>
      </c>
      <c r="G76" s="5">
        <v>2</v>
      </c>
      <c r="H76" s="5">
        <v>8</v>
      </c>
      <c r="I76" s="5">
        <v>3</v>
      </c>
      <c r="J76" s="5">
        <f t="shared" si="36"/>
        <v>29</v>
      </c>
      <c r="K76" s="5">
        <f t="shared" si="37"/>
        <v>23</v>
      </c>
      <c r="L76" s="5">
        <v>3</v>
      </c>
      <c r="M76" s="6"/>
      <c r="N76" s="5">
        <v>21</v>
      </c>
      <c r="P76" t="str">
        <f>B76&amp;C76&amp;$B$72</f>
        <v>MASONJOSEPHEXPERT</v>
      </c>
      <c r="Q76" s="5">
        <v>23</v>
      </c>
      <c r="R76" s="5">
        <v>11</v>
      </c>
      <c r="S76" s="5">
        <v>2</v>
      </c>
      <c r="T76" s="5">
        <v>3</v>
      </c>
      <c r="U76" s="5">
        <v>1</v>
      </c>
      <c r="V76" s="5">
        <f t="shared" si="38"/>
        <v>40</v>
      </c>
    </row>
    <row r="77" spans="1:23" x14ac:dyDescent="0.3">
      <c r="A77" t="str">
        <f t="shared" si="35"/>
        <v>HOWARDBRADLEY</v>
      </c>
      <c r="B77" t="s">
        <v>30</v>
      </c>
      <c r="C77" t="s">
        <v>33</v>
      </c>
      <c r="D77" s="5" t="s">
        <v>120</v>
      </c>
      <c r="E77" s="5">
        <v>22</v>
      </c>
      <c r="F77" s="5">
        <v>13</v>
      </c>
      <c r="G77" s="5">
        <v>7</v>
      </c>
      <c r="H77" s="5">
        <v>8</v>
      </c>
      <c r="I77" s="5">
        <v>2</v>
      </c>
      <c r="J77" s="5">
        <f t="shared" si="36"/>
        <v>52</v>
      </c>
      <c r="K77" s="5">
        <f t="shared" si="37"/>
        <v>18</v>
      </c>
      <c r="L77" s="5">
        <v>4</v>
      </c>
      <c r="M77" s="6"/>
      <c r="N77" s="5">
        <v>18</v>
      </c>
      <c r="P77" t="str">
        <f>B77&amp;C77&amp;$B$72</f>
        <v>HOWARDBRADLEYEXPERT</v>
      </c>
      <c r="Q77" s="5">
        <v>18</v>
      </c>
      <c r="R77" s="5">
        <v>9</v>
      </c>
      <c r="S77" s="5">
        <v>4</v>
      </c>
      <c r="T77" s="5">
        <v>5</v>
      </c>
      <c r="U77" s="5">
        <v>4</v>
      </c>
      <c r="V77" s="5">
        <f t="shared" si="38"/>
        <v>40</v>
      </c>
    </row>
    <row r="78" spans="1:23" x14ac:dyDescent="0.3">
      <c r="A78" t="str">
        <f t="shared" si="35"/>
        <v/>
      </c>
    </row>
    <row r="79" spans="1:23" x14ac:dyDescent="0.3">
      <c r="A79" t="str">
        <f t="shared" si="35"/>
        <v/>
      </c>
    </row>
    <row r="80" spans="1:23" ht="21" x14ac:dyDescent="0.4">
      <c r="A80" t="str">
        <f t="shared" si="35"/>
        <v>Youth</v>
      </c>
      <c r="B80" s="11" t="s">
        <v>24</v>
      </c>
      <c r="C80" s="12"/>
      <c r="D80" s="13"/>
      <c r="E80" s="14" t="s">
        <v>1</v>
      </c>
      <c r="F80" s="14"/>
      <c r="G80" s="14"/>
      <c r="H80" s="14"/>
      <c r="I80" s="14"/>
      <c r="J80" s="8" t="s">
        <v>2</v>
      </c>
      <c r="K80" s="8" t="s">
        <v>3</v>
      </c>
      <c r="L80" s="15" t="s">
        <v>4</v>
      </c>
      <c r="M80" s="17" t="s">
        <v>5</v>
      </c>
      <c r="N80" s="15" t="s">
        <v>6</v>
      </c>
    </row>
    <row r="81" spans="1:22" x14ac:dyDescent="0.3">
      <c r="A81" t="str">
        <f t="shared" si="35"/>
        <v>Last NameFirst Name</v>
      </c>
      <c r="B81" s="3" t="s">
        <v>7</v>
      </c>
      <c r="C81" s="3" t="s">
        <v>8</v>
      </c>
      <c r="D81" s="3" t="s">
        <v>9</v>
      </c>
      <c r="E81" s="4">
        <v>1</v>
      </c>
      <c r="F81" s="4">
        <v>2</v>
      </c>
      <c r="G81" s="4">
        <v>3</v>
      </c>
      <c r="H81" s="4">
        <v>4</v>
      </c>
      <c r="I81" s="4">
        <v>5</v>
      </c>
      <c r="J81" s="3" t="s">
        <v>10</v>
      </c>
      <c r="K81" s="3" t="s">
        <v>11</v>
      </c>
      <c r="L81" s="16"/>
      <c r="M81" s="18"/>
      <c r="N81" s="16"/>
      <c r="Q81" s="4" t="s">
        <v>12</v>
      </c>
      <c r="R81" s="4" t="s">
        <v>13</v>
      </c>
      <c r="S81" s="4" t="s">
        <v>14</v>
      </c>
      <c r="T81" s="4" t="s">
        <v>15</v>
      </c>
      <c r="U81" s="4" t="s">
        <v>16</v>
      </c>
      <c r="V81" s="4" t="s">
        <v>10</v>
      </c>
    </row>
    <row r="82" spans="1:22" x14ac:dyDescent="0.3">
      <c r="A82" t="str">
        <f t="shared" si="35"/>
        <v>HOWARDRYDER</v>
      </c>
      <c r="B82" t="s">
        <v>30</v>
      </c>
      <c r="C82" t="s">
        <v>100</v>
      </c>
      <c r="D82" s="5"/>
      <c r="E82">
        <v>2</v>
      </c>
      <c r="F82">
        <v>0</v>
      </c>
      <c r="G82">
        <v>0</v>
      </c>
      <c r="H82" s="5"/>
      <c r="I82" s="5"/>
      <c r="J82" s="5">
        <f t="shared" ref="J82:J94" si="39">SUM(E82:I82)</f>
        <v>2</v>
      </c>
      <c r="K82" s="5">
        <f t="shared" ref="K82:K94" si="40">+Q82</f>
        <v>11</v>
      </c>
      <c r="L82" s="5">
        <v>1</v>
      </c>
      <c r="M82" s="6"/>
      <c r="N82" s="5">
        <v>30</v>
      </c>
      <c r="P82" t="str">
        <f t="shared" ref="P82:P92" si="41">B82&amp;X82&amp;$B$80</f>
        <v>HOWARDYouth</v>
      </c>
      <c r="Q82" s="5">
        <v>11</v>
      </c>
      <c r="R82" s="5">
        <v>0</v>
      </c>
      <c r="S82" s="5">
        <v>1</v>
      </c>
      <c r="T82" s="5">
        <v>0</v>
      </c>
      <c r="U82" s="5">
        <v>0</v>
      </c>
      <c r="V82" s="5">
        <f t="shared" ref="V82:V94" si="42">SUM(Q82:U82)</f>
        <v>12</v>
      </c>
    </row>
    <row r="83" spans="1:22" x14ac:dyDescent="0.3">
      <c r="A83" t="str">
        <f t="shared" si="35"/>
        <v>WILSONBRINLEY</v>
      </c>
      <c r="B83" t="s">
        <v>102</v>
      </c>
      <c r="C83" t="s">
        <v>101</v>
      </c>
      <c r="D83" s="5"/>
      <c r="E83">
        <v>5</v>
      </c>
      <c r="F83">
        <v>1</v>
      </c>
      <c r="G83">
        <v>1</v>
      </c>
      <c r="H83" s="5"/>
      <c r="I83" s="5"/>
      <c r="J83" s="5">
        <f t="shared" si="39"/>
        <v>7</v>
      </c>
      <c r="K83" s="5">
        <f t="shared" si="40"/>
        <v>7</v>
      </c>
      <c r="L83" s="5">
        <v>2</v>
      </c>
      <c r="M83" s="6"/>
      <c r="N83" s="5">
        <v>25</v>
      </c>
      <c r="P83" t="str">
        <f t="shared" si="41"/>
        <v>WILSONYouth</v>
      </c>
      <c r="Q83" s="5">
        <v>7</v>
      </c>
      <c r="R83" s="5">
        <v>4</v>
      </c>
      <c r="S83" s="5">
        <v>0</v>
      </c>
      <c r="T83" s="5">
        <v>1</v>
      </c>
      <c r="U83" s="5">
        <v>0</v>
      </c>
      <c r="V83" s="5">
        <f t="shared" si="42"/>
        <v>12</v>
      </c>
    </row>
    <row r="84" spans="1:22" x14ac:dyDescent="0.3">
      <c r="A84" t="str">
        <f t="shared" si="35"/>
        <v>HOWARDCLAIRE</v>
      </c>
      <c r="B84" t="s">
        <v>30</v>
      </c>
      <c r="C84" t="s">
        <v>103</v>
      </c>
      <c r="D84" s="5"/>
      <c r="E84">
        <v>5</v>
      </c>
      <c r="F84">
        <v>0</v>
      </c>
      <c r="G84">
        <v>5</v>
      </c>
      <c r="H84" s="5"/>
      <c r="I84" s="5"/>
      <c r="J84" s="5">
        <f t="shared" si="39"/>
        <v>10</v>
      </c>
      <c r="K84" s="5">
        <f t="shared" si="40"/>
        <v>6</v>
      </c>
      <c r="L84" s="5">
        <v>3</v>
      </c>
      <c r="M84" s="6"/>
      <c r="N84" s="5">
        <v>21</v>
      </c>
      <c r="P84" t="str">
        <f t="shared" si="41"/>
        <v>HOWARDYouth</v>
      </c>
      <c r="Q84" s="5">
        <v>6</v>
      </c>
      <c r="R84" s="5">
        <v>4</v>
      </c>
      <c r="S84" s="5">
        <v>0</v>
      </c>
      <c r="T84" s="5">
        <v>2</v>
      </c>
      <c r="U84" s="5">
        <v>0</v>
      </c>
      <c r="V84" s="5">
        <f t="shared" si="42"/>
        <v>12</v>
      </c>
    </row>
    <row r="85" spans="1:22" x14ac:dyDescent="0.3">
      <c r="A85" t="str">
        <f t="shared" si="35"/>
        <v>WEHNERMARVIN</v>
      </c>
      <c r="B85" t="s">
        <v>105</v>
      </c>
      <c r="C85" t="s">
        <v>104</v>
      </c>
      <c r="D85" s="5"/>
      <c r="E85">
        <v>5</v>
      </c>
      <c r="F85">
        <v>3</v>
      </c>
      <c r="G85">
        <v>3</v>
      </c>
      <c r="H85" s="5"/>
      <c r="I85" s="5"/>
      <c r="J85" s="5">
        <f t="shared" si="39"/>
        <v>11</v>
      </c>
      <c r="K85" s="5">
        <f t="shared" si="40"/>
        <v>9</v>
      </c>
      <c r="L85" s="5">
        <v>4</v>
      </c>
      <c r="M85" s="6"/>
      <c r="N85" s="5">
        <v>18</v>
      </c>
      <c r="P85" t="str">
        <f t="shared" si="41"/>
        <v>WEHNERYouth</v>
      </c>
      <c r="Q85" s="5">
        <v>9</v>
      </c>
      <c r="R85" s="5">
        <v>0</v>
      </c>
      <c r="S85" s="5">
        <v>0</v>
      </c>
      <c r="T85" s="5">
        <v>2</v>
      </c>
      <c r="U85" s="5">
        <v>1</v>
      </c>
      <c r="V85" s="5">
        <f t="shared" si="42"/>
        <v>12</v>
      </c>
    </row>
    <row r="86" spans="1:22" x14ac:dyDescent="0.3">
      <c r="A86" t="str">
        <f t="shared" si="35"/>
        <v>WILSONBOWEN</v>
      </c>
      <c r="B86" t="s">
        <v>102</v>
      </c>
      <c r="C86" t="s">
        <v>106</v>
      </c>
      <c r="D86" s="5"/>
      <c r="E86" s="10">
        <v>7</v>
      </c>
      <c r="F86" s="10">
        <v>2</v>
      </c>
      <c r="G86" s="10">
        <v>2</v>
      </c>
      <c r="H86" s="7"/>
      <c r="I86" s="7"/>
      <c r="J86" s="5">
        <f t="shared" si="39"/>
        <v>11</v>
      </c>
      <c r="K86" s="5">
        <f t="shared" si="40"/>
        <v>6</v>
      </c>
      <c r="L86" s="7">
        <v>5</v>
      </c>
      <c r="M86" s="6"/>
      <c r="N86" s="5">
        <v>16</v>
      </c>
      <c r="P86" t="str">
        <f t="shared" si="41"/>
        <v>WILSONYouth</v>
      </c>
      <c r="Q86" s="5">
        <v>6</v>
      </c>
      <c r="R86" s="5">
        <v>2</v>
      </c>
      <c r="S86" s="5">
        <v>3</v>
      </c>
      <c r="T86" s="5">
        <v>1</v>
      </c>
      <c r="U86" s="5">
        <v>0</v>
      </c>
      <c r="V86" s="5">
        <f t="shared" si="42"/>
        <v>12</v>
      </c>
    </row>
    <row r="87" spans="1:22" x14ac:dyDescent="0.3">
      <c r="A87" t="str">
        <f t="shared" si="35"/>
        <v>KNIGHTLINCOLN</v>
      </c>
      <c r="B87" t="s">
        <v>108</v>
      </c>
      <c r="C87" t="s">
        <v>107</v>
      </c>
      <c r="D87" s="5"/>
      <c r="E87" s="10">
        <v>7</v>
      </c>
      <c r="F87" s="10">
        <v>4</v>
      </c>
      <c r="G87" s="10">
        <v>3</v>
      </c>
      <c r="H87" s="7"/>
      <c r="I87" s="7"/>
      <c r="J87" s="5">
        <f t="shared" si="39"/>
        <v>14</v>
      </c>
      <c r="K87" s="5">
        <f t="shared" si="40"/>
        <v>7</v>
      </c>
      <c r="L87" s="7">
        <v>6</v>
      </c>
      <c r="M87" s="6"/>
      <c r="N87" s="5">
        <v>15</v>
      </c>
      <c r="P87" t="str">
        <f t="shared" si="41"/>
        <v>KNIGHTYouth</v>
      </c>
      <c r="Q87" s="5">
        <v>7</v>
      </c>
      <c r="R87" s="5">
        <v>1</v>
      </c>
      <c r="S87" s="5">
        <v>1</v>
      </c>
      <c r="T87" s="5">
        <v>2</v>
      </c>
      <c r="U87" s="5">
        <v>1</v>
      </c>
      <c r="V87" s="5">
        <f t="shared" si="42"/>
        <v>12</v>
      </c>
    </row>
    <row r="88" spans="1:22" x14ac:dyDescent="0.3">
      <c r="A88" t="str">
        <f t="shared" si="35"/>
        <v>ALEXANDERCHARLES</v>
      </c>
      <c r="B88" t="s">
        <v>53</v>
      </c>
      <c r="C88" t="s">
        <v>81</v>
      </c>
      <c r="D88" s="5"/>
      <c r="E88" s="10">
        <v>5</v>
      </c>
      <c r="F88" s="10">
        <v>11</v>
      </c>
      <c r="G88" s="10">
        <v>7</v>
      </c>
      <c r="H88" s="7"/>
      <c r="I88" s="7"/>
      <c r="J88" s="5">
        <f t="shared" si="39"/>
        <v>23</v>
      </c>
      <c r="K88" s="5">
        <f t="shared" si="40"/>
        <v>3</v>
      </c>
      <c r="L88" s="7">
        <v>7</v>
      </c>
      <c r="M88" s="6"/>
      <c r="N88" s="5">
        <v>14</v>
      </c>
      <c r="P88" t="str">
        <f t="shared" si="41"/>
        <v>ALEXANDERYouth</v>
      </c>
      <c r="Q88" s="5">
        <v>3</v>
      </c>
      <c r="R88" s="5">
        <v>3</v>
      </c>
      <c r="S88" s="5">
        <v>0</v>
      </c>
      <c r="T88" s="5">
        <v>5</v>
      </c>
      <c r="U88" s="5">
        <v>1</v>
      </c>
      <c r="V88" s="5">
        <f t="shared" si="42"/>
        <v>12</v>
      </c>
    </row>
    <row r="89" spans="1:22" x14ac:dyDescent="0.3">
      <c r="A89" t="str">
        <f t="shared" si="35"/>
        <v>YODERBARRETT</v>
      </c>
      <c r="B89" t="s">
        <v>110</v>
      </c>
      <c r="C89" t="s">
        <v>109</v>
      </c>
      <c r="D89" s="5"/>
      <c r="E89" s="10">
        <v>10</v>
      </c>
      <c r="F89" s="10">
        <v>11</v>
      </c>
      <c r="G89" s="10">
        <v>6</v>
      </c>
      <c r="H89" s="7"/>
      <c r="I89" s="7"/>
      <c r="J89" s="5">
        <f t="shared" si="39"/>
        <v>27</v>
      </c>
      <c r="K89" s="5">
        <f t="shared" si="40"/>
        <v>4</v>
      </c>
      <c r="L89" s="7">
        <v>8</v>
      </c>
      <c r="M89" s="6"/>
      <c r="N89" s="5">
        <v>13</v>
      </c>
      <c r="P89" t="str">
        <f t="shared" si="41"/>
        <v>YODERYouth</v>
      </c>
      <c r="Q89" s="5">
        <v>4</v>
      </c>
      <c r="R89" s="5">
        <v>0</v>
      </c>
      <c r="S89" s="5">
        <v>1</v>
      </c>
      <c r="T89" s="5">
        <v>5</v>
      </c>
      <c r="U89" s="5">
        <v>2</v>
      </c>
      <c r="V89" s="5">
        <f t="shared" si="42"/>
        <v>12</v>
      </c>
    </row>
    <row r="90" spans="1:22" x14ac:dyDescent="0.3">
      <c r="A90" t="str">
        <f t="shared" si="35"/>
        <v>YODERIVY</v>
      </c>
      <c r="B90" t="s">
        <v>110</v>
      </c>
      <c r="C90" t="s">
        <v>111</v>
      </c>
      <c r="D90" s="5"/>
      <c r="E90" s="10">
        <v>11</v>
      </c>
      <c r="F90" s="10">
        <v>9</v>
      </c>
      <c r="G90" s="10">
        <v>11</v>
      </c>
      <c r="H90" s="7"/>
      <c r="I90" s="7"/>
      <c r="J90" s="5">
        <f t="shared" si="39"/>
        <v>31</v>
      </c>
      <c r="K90" s="5">
        <f t="shared" si="40"/>
        <v>1</v>
      </c>
      <c r="L90" s="7">
        <v>9</v>
      </c>
      <c r="M90" s="6"/>
      <c r="N90" s="5">
        <v>12</v>
      </c>
      <c r="P90" t="str">
        <f t="shared" si="41"/>
        <v>YODERYouth</v>
      </c>
      <c r="Q90" s="5">
        <v>1</v>
      </c>
      <c r="R90" s="5">
        <v>1</v>
      </c>
      <c r="S90" s="5">
        <v>4</v>
      </c>
      <c r="T90" s="5">
        <v>4</v>
      </c>
      <c r="U90" s="5">
        <v>2</v>
      </c>
      <c r="V90" s="5">
        <f t="shared" si="42"/>
        <v>12</v>
      </c>
    </row>
    <row r="91" spans="1:22" x14ac:dyDescent="0.3">
      <c r="A91" t="str">
        <f t="shared" si="35"/>
        <v>KNIGHTREAGAN</v>
      </c>
      <c r="B91" t="s">
        <v>108</v>
      </c>
      <c r="C91" t="s">
        <v>112</v>
      </c>
      <c r="D91" s="5"/>
      <c r="E91" s="10">
        <v>12</v>
      </c>
      <c r="F91" s="10">
        <v>11</v>
      </c>
      <c r="G91" s="10">
        <v>12</v>
      </c>
      <c r="H91" s="7"/>
      <c r="I91" s="7"/>
      <c r="J91" s="5">
        <f t="shared" si="39"/>
        <v>35</v>
      </c>
      <c r="K91" s="5">
        <f t="shared" si="40"/>
        <v>0</v>
      </c>
      <c r="L91" s="7">
        <v>10</v>
      </c>
      <c r="M91" s="6"/>
      <c r="N91" s="5">
        <v>11</v>
      </c>
      <c r="P91" t="str">
        <f t="shared" si="41"/>
        <v>KNIGHTYouth</v>
      </c>
      <c r="Q91" s="5">
        <v>0</v>
      </c>
      <c r="R91" s="5">
        <v>0</v>
      </c>
      <c r="S91" s="5">
        <v>1</v>
      </c>
      <c r="T91" s="5">
        <v>11</v>
      </c>
      <c r="U91" s="5">
        <v>0</v>
      </c>
      <c r="V91" s="5">
        <f t="shared" si="42"/>
        <v>12</v>
      </c>
    </row>
    <row r="92" spans="1:22" x14ac:dyDescent="0.3">
      <c r="A92" t="str">
        <f t="shared" si="35"/>
        <v>YODERWAYLON</v>
      </c>
      <c r="B92" t="s">
        <v>110</v>
      </c>
      <c r="C92" t="s">
        <v>113</v>
      </c>
      <c r="D92" s="5"/>
      <c r="E92" s="10">
        <v>12</v>
      </c>
      <c r="F92" s="10">
        <v>12</v>
      </c>
      <c r="G92" s="10">
        <v>12</v>
      </c>
      <c r="H92" s="7"/>
      <c r="I92" s="7"/>
      <c r="J92" s="5">
        <f t="shared" si="39"/>
        <v>36</v>
      </c>
      <c r="K92" s="5">
        <f t="shared" si="40"/>
        <v>0</v>
      </c>
      <c r="L92" s="7">
        <v>11</v>
      </c>
      <c r="M92" s="6"/>
      <c r="N92" s="5">
        <v>10</v>
      </c>
      <c r="P92" t="str">
        <f t="shared" si="41"/>
        <v>YODERYouth</v>
      </c>
      <c r="Q92" s="5">
        <v>0</v>
      </c>
      <c r="R92" s="5">
        <v>0</v>
      </c>
      <c r="S92" s="5">
        <v>0</v>
      </c>
      <c r="T92" s="5">
        <v>12</v>
      </c>
      <c r="U92" s="5">
        <v>0</v>
      </c>
      <c r="V92" s="5">
        <f t="shared" si="42"/>
        <v>12</v>
      </c>
    </row>
    <row r="93" spans="1:22" x14ac:dyDescent="0.3">
      <c r="A93" t="str">
        <f t="shared" si="35"/>
        <v>WEHNERANNA</v>
      </c>
      <c r="B93" t="s">
        <v>105</v>
      </c>
      <c r="C93" t="s">
        <v>114</v>
      </c>
      <c r="D93" s="5"/>
      <c r="E93">
        <v>12</v>
      </c>
      <c r="F93">
        <v>12</v>
      </c>
      <c r="G93">
        <v>14</v>
      </c>
      <c r="J93" s="5">
        <f t="shared" si="39"/>
        <v>38</v>
      </c>
      <c r="K93" s="5">
        <f t="shared" si="40"/>
        <v>0</v>
      </c>
      <c r="L93" s="7">
        <v>12</v>
      </c>
      <c r="N93" s="5">
        <v>9</v>
      </c>
      <c r="Q93" s="5">
        <v>0</v>
      </c>
      <c r="R93" s="5">
        <v>0</v>
      </c>
      <c r="S93" s="5">
        <v>0</v>
      </c>
      <c r="T93" s="5">
        <v>11</v>
      </c>
      <c r="U93" s="5">
        <v>1</v>
      </c>
      <c r="V93" s="5">
        <f t="shared" si="42"/>
        <v>12</v>
      </c>
    </row>
    <row r="94" spans="1:22" x14ac:dyDescent="0.3">
      <c r="A94" t="str">
        <f t="shared" si="35"/>
        <v>BEARDSLEEKARIS</v>
      </c>
      <c r="B94" t="s">
        <v>93</v>
      </c>
      <c r="C94" t="s">
        <v>115</v>
      </c>
      <c r="D94" s="5"/>
      <c r="E94">
        <v>10</v>
      </c>
      <c r="F94">
        <v>11</v>
      </c>
      <c r="G94">
        <v>18</v>
      </c>
      <c r="J94" s="5">
        <f t="shared" si="39"/>
        <v>39</v>
      </c>
      <c r="K94" s="5">
        <f t="shared" si="40"/>
        <v>1</v>
      </c>
      <c r="L94" s="7">
        <v>13</v>
      </c>
      <c r="N94" s="5">
        <v>8</v>
      </c>
      <c r="Q94" s="5">
        <v>1</v>
      </c>
      <c r="R94" s="5">
        <v>1</v>
      </c>
      <c r="S94" s="5">
        <v>0</v>
      </c>
      <c r="T94" s="5">
        <v>6</v>
      </c>
      <c r="U94" s="5">
        <v>4</v>
      </c>
      <c r="V94" s="5">
        <f t="shared" si="42"/>
        <v>12</v>
      </c>
    </row>
    <row r="95" spans="1:22" x14ac:dyDescent="0.3">
      <c r="A95" t="str">
        <f t="shared" si="35"/>
        <v/>
      </c>
    </row>
    <row r="96" spans="1:22" x14ac:dyDescent="0.3">
      <c r="A96" t="str">
        <f t="shared" si="35"/>
        <v/>
      </c>
    </row>
    <row r="97" spans="1:1" x14ac:dyDescent="0.3">
      <c r="A97" t="str">
        <f t="shared" si="35"/>
        <v/>
      </c>
    </row>
    <row r="98" spans="1:1" x14ac:dyDescent="0.3">
      <c r="A98" t="str">
        <f t="shared" si="35"/>
        <v/>
      </c>
    </row>
    <row r="99" spans="1:1" x14ac:dyDescent="0.3">
      <c r="A99" t="str">
        <f t="shared" si="35"/>
        <v/>
      </c>
    </row>
  </sheetData>
  <mergeCells count="56">
    <mergeCell ref="B22:D22"/>
    <mergeCell ref="E22:I22"/>
    <mergeCell ref="L22:L23"/>
    <mergeCell ref="M22:M23"/>
    <mergeCell ref="N22:N23"/>
    <mergeCell ref="B54:D54"/>
    <mergeCell ref="E54:I54"/>
    <mergeCell ref="L54:L55"/>
    <mergeCell ref="M54:M55"/>
    <mergeCell ref="N54:N55"/>
    <mergeCell ref="B1:V1"/>
    <mergeCell ref="B2:D2"/>
    <mergeCell ref="E2:I2"/>
    <mergeCell ref="L2:L3"/>
    <mergeCell ref="M2:M3"/>
    <mergeCell ref="N2:N3"/>
    <mergeCell ref="B16:D16"/>
    <mergeCell ref="E16:I16"/>
    <mergeCell ref="L16:L17"/>
    <mergeCell ref="M16:M17"/>
    <mergeCell ref="N16:N17"/>
    <mergeCell ref="B7:D7"/>
    <mergeCell ref="E7:I7"/>
    <mergeCell ref="L7:L8"/>
    <mergeCell ref="M7:M8"/>
    <mergeCell ref="N7:N8"/>
    <mergeCell ref="B36:D36"/>
    <mergeCell ref="E36:I36"/>
    <mergeCell ref="L36:L37"/>
    <mergeCell ref="M36:M37"/>
    <mergeCell ref="N36:N37"/>
    <mergeCell ref="B28:D28"/>
    <mergeCell ref="E28:I28"/>
    <mergeCell ref="L28:L29"/>
    <mergeCell ref="M28:M29"/>
    <mergeCell ref="N28:N29"/>
    <mergeCell ref="B60:D60"/>
    <mergeCell ref="E60:I60"/>
    <mergeCell ref="L60:L61"/>
    <mergeCell ref="M60:M61"/>
    <mergeCell ref="N60:N61"/>
    <mergeCell ref="B43:D43"/>
    <mergeCell ref="E43:I43"/>
    <mergeCell ref="L43:L44"/>
    <mergeCell ref="M43:M44"/>
    <mergeCell ref="N43:N44"/>
    <mergeCell ref="B80:D80"/>
    <mergeCell ref="E80:I80"/>
    <mergeCell ref="L80:L81"/>
    <mergeCell ref="M80:M81"/>
    <mergeCell ref="N80:N81"/>
    <mergeCell ref="B72:D72"/>
    <mergeCell ref="E72:I72"/>
    <mergeCell ref="L72:L73"/>
    <mergeCell ref="M72:M73"/>
    <mergeCell ref="N72:N73"/>
  </mergeCells>
  <pageMargins left="0.2" right="0.2" top="0.5" bottom="0.5" header="0.3" footer="0.3"/>
  <pageSetup scale="76" fitToHeight="0" orientation="landscape" horizontalDpi="4294967292" r:id="rId1"/>
  <headerFooter>
    <oddFooter>&amp;CPage &amp;P of &amp;N</oddFooter>
  </headerFooter>
  <rowBreaks count="2" manualBreakCount="2">
    <brk id="41" max="16383" man="1"/>
    <brk id="78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 by Class</vt:lpstr>
      <vt:lpstr>'Scores by Class'!Print_Titles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Knepp</dc:creator>
  <cp:lastModifiedBy>Ernie Knepp</cp:lastModifiedBy>
  <cp:lastPrinted>2026-04-30T16:41:40Z</cp:lastPrinted>
  <dcterms:created xsi:type="dcterms:W3CDTF">2025-09-29T14:44:23Z</dcterms:created>
  <dcterms:modified xsi:type="dcterms:W3CDTF">2026-05-01T15:56:48Z</dcterms:modified>
</cp:coreProperties>
</file>