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rnie\Trials 2026\Competition Director Files 2026\"/>
    </mc:Choice>
  </mc:AlternateContent>
  <xr:revisionPtr revIDLastSave="0" documentId="13_ncr:1_{0DB115AE-2B94-48C8-8999-6DD3CEE216BD}" xr6:coauthVersionLast="47" xr6:coauthVersionMax="47" xr10:uidLastSave="{00000000-0000-0000-0000-000000000000}"/>
  <bookViews>
    <workbookView xWindow="-108" yWindow="-108" windowWidth="23256" windowHeight="12456" xr2:uid="{D5DF1D4C-E3DE-4750-AC87-D6F4D79221D6}"/>
  </bookViews>
  <sheets>
    <sheet name="Points YTD" sheetId="1" r:id="rId1"/>
  </sheets>
  <externalReferences>
    <externalReference r:id="rId2"/>
    <externalReference r:id="rId3"/>
  </externalReferences>
  <definedNames>
    <definedName name="Classes" localSheetId="0">'[1]Data Entry'!$BR$969:$BR$980</definedName>
    <definedName name="Classes">'[2]Data Entry'!$BX$969:$BX$980</definedName>
    <definedName name="Clubs" localSheetId="0">'[1]Data Entry'!$BU$969:$BU$976</definedName>
    <definedName name="Clubs">'[2]Data Entry'!$CA$969:$CA$976</definedName>
    <definedName name="_xlnm.Print_Area" localSheetId="0">'Points YTD'!$A$1:$T$205</definedName>
    <definedName name="_xlnm.Print_Titles" localSheetId="0">'Points YTD'!$1:$1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0" i="1" l="1"/>
  <c r="AD110" i="1"/>
  <c r="AC110" i="1"/>
  <c r="AB110" i="1"/>
  <c r="AA110" i="1"/>
  <c r="Z110" i="1"/>
  <c r="Y110" i="1"/>
  <c r="X110" i="1"/>
  <c r="W110" i="1"/>
  <c r="V110" i="1"/>
  <c r="T110" i="1"/>
  <c r="S110" i="1"/>
  <c r="R110" i="1"/>
  <c r="AE109" i="1"/>
  <c r="AD109" i="1"/>
  <c r="AC109" i="1"/>
  <c r="AB109" i="1"/>
  <c r="AA109" i="1"/>
  <c r="Z109" i="1"/>
  <c r="Y109" i="1"/>
  <c r="X109" i="1"/>
  <c r="W109" i="1"/>
  <c r="V109" i="1"/>
  <c r="T109" i="1"/>
  <c r="S109" i="1"/>
  <c r="R109" i="1"/>
  <c r="AE108" i="1"/>
  <c r="AD108" i="1"/>
  <c r="AC108" i="1"/>
  <c r="AB108" i="1"/>
  <c r="AA108" i="1"/>
  <c r="Z108" i="1"/>
  <c r="Y108" i="1"/>
  <c r="X108" i="1"/>
  <c r="W108" i="1"/>
  <c r="V108" i="1"/>
  <c r="T108" i="1"/>
  <c r="S108" i="1"/>
  <c r="R108" i="1"/>
  <c r="AE107" i="1"/>
  <c r="AD107" i="1"/>
  <c r="AC107" i="1"/>
  <c r="AB107" i="1"/>
  <c r="AA107" i="1"/>
  <c r="Z107" i="1"/>
  <c r="Y107" i="1"/>
  <c r="X107" i="1"/>
  <c r="W107" i="1"/>
  <c r="V107" i="1"/>
  <c r="T107" i="1"/>
  <c r="S107" i="1"/>
  <c r="R107" i="1"/>
  <c r="AE106" i="1"/>
  <c r="AD106" i="1"/>
  <c r="AC106" i="1"/>
  <c r="AB106" i="1"/>
  <c r="AA106" i="1"/>
  <c r="Z106" i="1"/>
  <c r="Y106" i="1"/>
  <c r="X106" i="1"/>
  <c r="W106" i="1"/>
  <c r="V106" i="1"/>
  <c r="T106" i="1"/>
  <c r="S106" i="1"/>
  <c r="R106" i="1"/>
  <c r="AE105" i="1"/>
  <c r="AD105" i="1"/>
  <c r="AC105" i="1"/>
  <c r="AB105" i="1"/>
  <c r="AA105" i="1"/>
  <c r="Z105" i="1"/>
  <c r="Y105" i="1"/>
  <c r="X105" i="1"/>
  <c r="W105" i="1"/>
  <c r="V105" i="1"/>
  <c r="T105" i="1"/>
  <c r="S105" i="1"/>
  <c r="R105" i="1"/>
  <c r="AE104" i="1"/>
  <c r="AD104" i="1"/>
  <c r="AC104" i="1"/>
  <c r="AB104" i="1"/>
  <c r="AA104" i="1"/>
  <c r="Z104" i="1"/>
  <c r="Y104" i="1"/>
  <c r="X104" i="1"/>
  <c r="W104" i="1"/>
  <c r="V104" i="1"/>
  <c r="T104" i="1"/>
  <c r="S104" i="1"/>
  <c r="R104" i="1"/>
  <c r="A182" i="1"/>
  <c r="AE187" i="1"/>
  <c r="AD187" i="1"/>
  <c r="AC187" i="1"/>
  <c r="AB187" i="1"/>
  <c r="AA187" i="1"/>
  <c r="Z187" i="1"/>
  <c r="Y187" i="1"/>
  <c r="X187" i="1"/>
  <c r="W187" i="1"/>
  <c r="V187" i="1"/>
  <c r="S187" i="1"/>
  <c r="R187" i="1"/>
  <c r="AE186" i="1"/>
  <c r="AD186" i="1"/>
  <c r="AC186" i="1"/>
  <c r="AB186" i="1"/>
  <c r="AA186" i="1"/>
  <c r="Z186" i="1"/>
  <c r="Y186" i="1"/>
  <c r="X186" i="1"/>
  <c r="W186" i="1"/>
  <c r="V186" i="1"/>
  <c r="AH186" i="1" s="1"/>
  <c r="AS186" i="1" s="1"/>
  <c r="S186" i="1"/>
  <c r="R186" i="1"/>
  <c r="AE185" i="1"/>
  <c r="AD185" i="1"/>
  <c r="AC185" i="1"/>
  <c r="AB185" i="1"/>
  <c r="AA185" i="1"/>
  <c r="Z185" i="1"/>
  <c r="Y185" i="1"/>
  <c r="X185" i="1"/>
  <c r="W185" i="1"/>
  <c r="V185" i="1"/>
  <c r="AG185" i="1" s="1"/>
  <c r="AR185" i="1" s="1"/>
  <c r="S185" i="1"/>
  <c r="R185" i="1"/>
  <c r="AE184" i="1"/>
  <c r="AD184" i="1"/>
  <c r="AC184" i="1"/>
  <c r="AB184" i="1"/>
  <c r="AA184" i="1"/>
  <c r="Z184" i="1"/>
  <c r="Y184" i="1"/>
  <c r="X184" i="1"/>
  <c r="W184" i="1"/>
  <c r="V184" i="1"/>
  <c r="S184" i="1"/>
  <c r="R184" i="1"/>
  <c r="AE183" i="1"/>
  <c r="AD183" i="1"/>
  <c r="AC183" i="1"/>
  <c r="AB183" i="1"/>
  <c r="AA183" i="1"/>
  <c r="Z183" i="1"/>
  <c r="Y183" i="1"/>
  <c r="X183" i="1"/>
  <c r="W183" i="1"/>
  <c r="V183" i="1"/>
  <c r="AG183" i="1" s="1"/>
  <c r="AR183" i="1" s="1"/>
  <c r="S183" i="1"/>
  <c r="R183" i="1"/>
  <c r="AE182" i="1"/>
  <c r="AD182" i="1"/>
  <c r="AC182" i="1"/>
  <c r="AB182" i="1"/>
  <c r="AA182" i="1"/>
  <c r="Z182" i="1"/>
  <c r="Y182" i="1"/>
  <c r="X182" i="1"/>
  <c r="W182" i="1"/>
  <c r="V182" i="1"/>
  <c r="S179" i="1"/>
  <c r="R179" i="1"/>
  <c r="AE88" i="1"/>
  <c r="AD88" i="1"/>
  <c r="AC88" i="1"/>
  <c r="AB88" i="1"/>
  <c r="AA88" i="1"/>
  <c r="Z88" i="1"/>
  <c r="Y88" i="1"/>
  <c r="X88" i="1"/>
  <c r="W88" i="1"/>
  <c r="V88" i="1"/>
  <c r="T88" i="1"/>
  <c r="S88" i="1"/>
  <c r="R88" i="1"/>
  <c r="AE122" i="1"/>
  <c r="AD122" i="1"/>
  <c r="AC122" i="1"/>
  <c r="AB122" i="1"/>
  <c r="AA122" i="1"/>
  <c r="Z122" i="1"/>
  <c r="Y122" i="1"/>
  <c r="X122" i="1"/>
  <c r="W122" i="1"/>
  <c r="V122" i="1"/>
  <c r="T122" i="1"/>
  <c r="S122" i="1"/>
  <c r="R122" i="1"/>
  <c r="AE121" i="1"/>
  <c r="AD121" i="1"/>
  <c r="AC121" i="1"/>
  <c r="AB121" i="1"/>
  <c r="AA121" i="1"/>
  <c r="Z121" i="1"/>
  <c r="Y121" i="1"/>
  <c r="X121" i="1"/>
  <c r="W121" i="1"/>
  <c r="V121" i="1"/>
  <c r="T121" i="1"/>
  <c r="S121" i="1"/>
  <c r="R121" i="1"/>
  <c r="AE120" i="1"/>
  <c r="AD120" i="1"/>
  <c r="AC120" i="1"/>
  <c r="AB120" i="1"/>
  <c r="AA120" i="1"/>
  <c r="Z120" i="1"/>
  <c r="Y120" i="1"/>
  <c r="X120" i="1"/>
  <c r="W120" i="1"/>
  <c r="V120" i="1"/>
  <c r="AG120" i="1" s="1"/>
  <c r="AR120" i="1" s="1"/>
  <c r="T120" i="1"/>
  <c r="S120" i="1"/>
  <c r="R120" i="1"/>
  <c r="AE119" i="1"/>
  <c r="AD119" i="1"/>
  <c r="AC119" i="1"/>
  <c r="AB119" i="1"/>
  <c r="AA119" i="1"/>
  <c r="Z119" i="1"/>
  <c r="Y119" i="1"/>
  <c r="X119" i="1"/>
  <c r="W119" i="1"/>
  <c r="V119" i="1"/>
  <c r="AG119" i="1" s="1"/>
  <c r="AR119" i="1" s="1"/>
  <c r="T119" i="1"/>
  <c r="S119" i="1"/>
  <c r="R119" i="1"/>
  <c r="AE118" i="1"/>
  <c r="AD118" i="1"/>
  <c r="AC118" i="1"/>
  <c r="AB118" i="1"/>
  <c r="AA118" i="1"/>
  <c r="Z118" i="1"/>
  <c r="Y118" i="1"/>
  <c r="X118" i="1"/>
  <c r="W118" i="1"/>
  <c r="V118" i="1"/>
  <c r="AG118" i="1" s="1"/>
  <c r="AR118" i="1" s="1"/>
  <c r="T118" i="1"/>
  <c r="S118" i="1"/>
  <c r="R118" i="1"/>
  <c r="AE117" i="1"/>
  <c r="AD117" i="1"/>
  <c r="AC117" i="1"/>
  <c r="AB117" i="1"/>
  <c r="AA117" i="1"/>
  <c r="Z117" i="1"/>
  <c r="Y117" i="1"/>
  <c r="X117" i="1"/>
  <c r="W117" i="1"/>
  <c r="V117" i="1"/>
  <c r="T117" i="1"/>
  <c r="S117" i="1"/>
  <c r="R117" i="1"/>
  <c r="AE116" i="1"/>
  <c r="AD116" i="1"/>
  <c r="AC116" i="1"/>
  <c r="AB116" i="1"/>
  <c r="AA116" i="1"/>
  <c r="Z116" i="1"/>
  <c r="Y116" i="1"/>
  <c r="X116" i="1"/>
  <c r="W116" i="1"/>
  <c r="V116" i="1"/>
  <c r="AG116" i="1" s="1"/>
  <c r="AR116" i="1" s="1"/>
  <c r="T116" i="1"/>
  <c r="S116" i="1"/>
  <c r="R116" i="1"/>
  <c r="AE115" i="1"/>
  <c r="AD115" i="1"/>
  <c r="AC115" i="1"/>
  <c r="AB115" i="1"/>
  <c r="AA115" i="1"/>
  <c r="Z115" i="1"/>
  <c r="Y115" i="1"/>
  <c r="X115" i="1"/>
  <c r="W115" i="1"/>
  <c r="V115" i="1"/>
  <c r="T115" i="1"/>
  <c r="S115" i="1"/>
  <c r="R115" i="1"/>
  <c r="AE114" i="1"/>
  <c r="AD114" i="1"/>
  <c r="AC114" i="1"/>
  <c r="AB114" i="1"/>
  <c r="AA114" i="1"/>
  <c r="Z114" i="1"/>
  <c r="Y114" i="1"/>
  <c r="X114" i="1"/>
  <c r="W114" i="1"/>
  <c r="V114" i="1"/>
  <c r="AG114" i="1" s="1"/>
  <c r="AR114" i="1" s="1"/>
  <c r="T114" i="1"/>
  <c r="S114" i="1"/>
  <c r="R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AE50" i="1"/>
  <c r="AD50" i="1"/>
  <c r="AC50" i="1"/>
  <c r="AB50" i="1"/>
  <c r="AA50" i="1"/>
  <c r="Z50" i="1"/>
  <c r="Y50" i="1"/>
  <c r="X50" i="1"/>
  <c r="W50" i="1"/>
  <c r="V50" i="1"/>
  <c r="AG50" i="1" s="1"/>
  <c r="AR50" i="1" s="1"/>
  <c r="T50" i="1"/>
  <c r="S50" i="1"/>
  <c r="R50" i="1"/>
  <c r="AE49" i="1"/>
  <c r="AD49" i="1"/>
  <c r="AC49" i="1"/>
  <c r="AB49" i="1"/>
  <c r="AA49" i="1"/>
  <c r="Z49" i="1"/>
  <c r="Y49" i="1"/>
  <c r="X49" i="1"/>
  <c r="W49" i="1"/>
  <c r="V49" i="1"/>
  <c r="AG49" i="1" s="1"/>
  <c r="AR49" i="1" s="1"/>
  <c r="T49" i="1"/>
  <c r="S49" i="1"/>
  <c r="R49" i="1"/>
  <c r="AE48" i="1"/>
  <c r="AD48" i="1"/>
  <c r="AC48" i="1"/>
  <c r="AB48" i="1"/>
  <c r="AA48" i="1"/>
  <c r="Z48" i="1"/>
  <c r="Y48" i="1"/>
  <c r="X48" i="1"/>
  <c r="W48" i="1"/>
  <c r="V48" i="1"/>
  <c r="T48" i="1"/>
  <c r="S48" i="1"/>
  <c r="R48" i="1"/>
  <c r="AE47" i="1"/>
  <c r="AD47" i="1"/>
  <c r="AC47" i="1"/>
  <c r="AB47" i="1"/>
  <c r="AA47" i="1"/>
  <c r="Z47" i="1"/>
  <c r="Y47" i="1"/>
  <c r="X47" i="1"/>
  <c r="W47" i="1"/>
  <c r="V47" i="1"/>
  <c r="AG47" i="1" s="1"/>
  <c r="AR47" i="1" s="1"/>
  <c r="T47" i="1"/>
  <c r="S47" i="1"/>
  <c r="R47" i="1"/>
  <c r="AE46" i="1"/>
  <c r="AD46" i="1"/>
  <c r="AC46" i="1"/>
  <c r="AB46" i="1"/>
  <c r="AA46" i="1"/>
  <c r="Z46" i="1"/>
  <c r="Y46" i="1"/>
  <c r="X46" i="1"/>
  <c r="W46" i="1"/>
  <c r="V46" i="1"/>
  <c r="AG46" i="1" s="1"/>
  <c r="AR46" i="1" s="1"/>
  <c r="T46" i="1"/>
  <c r="S46" i="1"/>
  <c r="R46" i="1"/>
  <c r="AE45" i="1"/>
  <c r="AD45" i="1"/>
  <c r="AC45" i="1"/>
  <c r="AB45" i="1"/>
  <c r="AA45" i="1"/>
  <c r="Z45" i="1"/>
  <c r="Y45" i="1"/>
  <c r="X45" i="1"/>
  <c r="W45" i="1"/>
  <c r="V45" i="1"/>
  <c r="T45" i="1"/>
  <c r="S45" i="1"/>
  <c r="R45" i="1"/>
  <c r="AE44" i="1"/>
  <c r="AD44" i="1"/>
  <c r="AC44" i="1"/>
  <c r="AB44" i="1"/>
  <c r="AA44" i="1"/>
  <c r="Z44" i="1"/>
  <c r="Y44" i="1"/>
  <c r="X44" i="1"/>
  <c r="W44" i="1"/>
  <c r="V44" i="1"/>
  <c r="T44" i="1"/>
  <c r="S44" i="1"/>
  <c r="R44" i="1"/>
  <c r="AE43" i="1"/>
  <c r="AD43" i="1"/>
  <c r="AC43" i="1"/>
  <c r="AB43" i="1"/>
  <c r="AA43" i="1"/>
  <c r="Z43" i="1"/>
  <c r="Y43" i="1"/>
  <c r="X43" i="1"/>
  <c r="W43" i="1"/>
  <c r="V43" i="1"/>
  <c r="AG43" i="1" s="1"/>
  <c r="AR43" i="1" s="1"/>
  <c r="T43" i="1"/>
  <c r="S43" i="1"/>
  <c r="R43" i="1"/>
  <c r="P42" i="1"/>
  <c r="O42" i="1"/>
  <c r="N42" i="1"/>
  <c r="M42" i="1"/>
  <c r="L42" i="1"/>
  <c r="K42" i="1"/>
  <c r="J42" i="1"/>
  <c r="I42" i="1"/>
  <c r="H42" i="1"/>
  <c r="G42" i="1"/>
  <c r="F42" i="1"/>
  <c r="E42" i="1"/>
  <c r="P41" i="1"/>
  <c r="O41" i="1"/>
  <c r="N41" i="1"/>
  <c r="M41" i="1"/>
  <c r="L41" i="1"/>
  <c r="K41" i="1"/>
  <c r="J41" i="1"/>
  <c r="I41" i="1"/>
  <c r="H41" i="1"/>
  <c r="G41" i="1"/>
  <c r="F41" i="1"/>
  <c r="E41" i="1"/>
  <c r="AE8" i="1"/>
  <c r="AD8" i="1"/>
  <c r="AC8" i="1"/>
  <c r="AB8" i="1"/>
  <c r="AA8" i="1"/>
  <c r="Z8" i="1"/>
  <c r="Y8" i="1"/>
  <c r="X8" i="1"/>
  <c r="W8" i="1"/>
  <c r="V8" i="1"/>
  <c r="T7" i="1"/>
  <c r="S7" i="1"/>
  <c r="R7" i="1"/>
  <c r="AE7" i="1"/>
  <c r="AD7" i="1"/>
  <c r="AC7" i="1"/>
  <c r="AB7" i="1"/>
  <c r="AA7" i="1"/>
  <c r="Z7" i="1"/>
  <c r="Y7" i="1"/>
  <c r="X7" i="1"/>
  <c r="W7" i="1"/>
  <c r="V7" i="1"/>
  <c r="T9" i="1"/>
  <c r="S9" i="1"/>
  <c r="R9" i="1"/>
  <c r="AE6" i="1"/>
  <c r="AD6" i="1"/>
  <c r="AC6" i="1"/>
  <c r="AB6" i="1"/>
  <c r="AA6" i="1"/>
  <c r="Z6" i="1"/>
  <c r="Y6" i="1"/>
  <c r="X6" i="1"/>
  <c r="W6" i="1"/>
  <c r="V6" i="1"/>
  <c r="T8" i="1"/>
  <c r="S8" i="1"/>
  <c r="R8" i="1"/>
  <c r="AH185" i="1" l="1"/>
  <c r="AS185" i="1" s="1"/>
  <c r="AH108" i="1"/>
  <c r="AS108" i="1" s="1"/>
  <c r="AG186" i="1"/>
  <c r="AR186" i="1" s="1"/>
  <c r="AN183" i="1"/>
  <c r="AY183" i="1" s="1"/>
  <c r="U186" i="1"/>
  <c r="AH107" i="1"/>
  <c r="AS107" i="1" s="1"/>
  <c r="AH109" i="1"/>
  <c r="AS109" i="1" s="1"/>
  <c r="U108" i="1"/>
  <c r="AH105" i="1"/>
  <c r="AS105" i="1" s="1"/>
  <c r="AO106" i="1"/>
  <c r="AZ106" i="1" s="1"/>
  <c r="U106" i="1"/>
  <c r="AO104" i="1"/>
  <c r="AZ104" i="1" s="1"/>
  <c r="AO110" i="1"/>
  <c r="AZ110" i="1" s="1"/>
  <c r="U107" i="1"/>
  <c r="AO105" i="1"/>
  <c r="AZ105" i="1" s="1"/>
  <c r="AH106" i="1"/>
  <c r="AS106" i="1" s="1"/>
  <c r="AO107" i="1"/>
  <c r="AZ107" i="1" s="1"/>
  <c r="U104" i="1"/>
  <c r="U110" i="1"/>
  <c r="AO108" i="1"/>
  <c r="AZ108" i="1" s="1"/>
  <c r="U109" i="1"/>
  <c r="U105" i="1"/>
  <c r="AH104" i="1"/>
  <c r="AS104" i="1" s="1"/>
  <c r="AO109" i="1"/>
  <c r="AZ109" i="1" s="1"/>
  <c r="AH110" i="1"/>
  <c r="AS110" i="1" s="1"/>
  <c r="AP109" i="1"/>
  <c r="BA109" i="1" s="1"/>
  <c r="AP110" i="1"/>
  <c r="BA110" i="1" s="1"/>
  <c r="AG104" i="1"/>
  <c r="AR104" i="1" s="1"/>
  <c r="AG105" i="1"/>
  <c r="AR105" i="1" s="1"/>
  <c r="AG106" i="1"/>
  <c r="AR106" i="1" s="1"/>
  <c r="AG107" i="1"/>
  <c r="AR107" i="1" s="1"/>
  <c r="AG108" i="1"/>
  <c r="AR108" i="1" s="1"/>
  <c r="AG109" i="1"/>
  <c r="AR109" i="1" s="1"/>
  <c r="AG110" i="1"/>
  <c r="AR110" i="1" s="1"/>
  <c r="AP104" i="1"/>
  <c r="BA104" i="1" s="1"/>
  <c r="AP105" i="1"/>
  <c r="BA105" i="1" s="1"/>
  <c r="AP106" i="1"/>
  <c r="BA106" i="1" s="1"/>
  <c r="AP108" i="1"/>
  <c r="BA108" i="1" s="1"/>
  <c r="AI106" i="1"/>
  <c r="AT106" i="1" s="1"/>
  <c r="AI107" i="1"/>
  <c r="AT107" i="1" s="1"/>
  <c r="AI109" i="1"/>
  <c r="AT109" i="1" s="1"/>
  <c r="AJ104" i="1"/>
  <c r="AU104" i="1" s="1"/>
  <c r="AJ105" i="1"/>
  <c r="AU105" i="1" s="1"/>
  <c r="AJ106" i="1"/>
  <c r="AU106" i="1" s="1"/>
  <c r="AJ107" i="1"/>
  <c r="AU107" i="1" s="1"/>
  <c r="AJ108" i="1"/>
  <c r="AU108" i="1" s="1"/>
  <c r="AJ109" i="1"/>
  <c r="AU109" i="1" s="1"/>
  <c r="AJ110" i="1"/>
  <c r="AU110" i="1" s="1"/>
  <c r="AK104" i="1"/>
  <c r="AV104" i="1" s="1"/>
  <c r="AK105" i="1"/>
  <c r="AV105" i="1" s="1"/>
  <c r="AK106" i="1"/>
  <c r="AV106" i="1" s="1"/>
  <c r="AK107" i="1"/>
  <c r="AV107" i="1" s="1"/>
  <c r="AK108" i="1"/>
  <c r="AV108" i="1" s="1"/>
  <c r="AK109" i="1"/>
  <c r="AV109" i="1" s="1"/>
  <c r="AK110" i="1"/>
  <c r="AV110" i="1" s="1"/>
  <c r="AL108" i="1"/>
  <c r="AW108" i="1" s="1"/>
  <c r="AL109" i="1"/>
  <c r="AW109" i="1" s="1"/>
  <c r="AL110" i="1"/>
  <c r="AW110" i="1" s="1"/>
  <c r="AI104" i="1"/>
  <c r="AT104" i="1" s="1"/>
  <c r="AM108" i="1"/>
  <c r="AX108" i="1" s="1"/>
  <c r="AM109" i="1"/>
  <c r="AX109" i="1" s="1"/>
  <c r="AM110" i="1"/>
  <c r="AX110" i="1" s="1"/>
  <c r="AP107" i="1"/>
  <c r="BA107" i="1" s="1"/>
  <c r="AI105" i="1"/>
  <c r="AT105" i="1" s="1"/>
  <c r="AI108" i="1"/>
  <c r="AT108" i="1" s="1"/>
  <c r="AI110" i="1"/>
  <c r="AT110" i="1" s="1"/>
  <c r="AL104" i="1"/>
  <c r="AW104" i="1" s="1"/>
  <c r="AL106" i="1"/>
  <c r="AW106" i="1" s="1"/>
  <c r="AL107" i="1"/>
  <c r="AW107" i="1" s="1"/>
  <c r="AM104" i="1"/>
  <c r="AX104" i="1" s="1"/>
  <c r="AM105" i="1"/>
  <c r="AX105" i="1" s="1"/>
  <c r="AN104" i="1"/>
  <c r="AY104" i="1" s="1"/>
  <c r="AN105" i="1"/>
  <c r="AY105" i="1" s="1"/>
  <c r="AN106" i="1"/>
  <c r="AY106" i="1" s="1"/>
  <c r="AN107" i="1"/>
  <c r="AY107" i="1" s="1"/>
  <c r="AN108" i="1"/>
  <c r="AY108" i="1" s="1"/>
  <c r="AN109" i="1"/>
  <c r="AY109" i="1" s="1"/>
  <c r="AN110" i="1"/>
  <c r="AY110" i="1" s="1"/>
  <c r="AL105" i="1"/>
  <c r="AW105" i="1" s="1"/>
  <c r="AM106" i="1"/>
  <c r="AX106" i="1" s="1"/>
  <c r="AM107" i="1"/>
  <c r="AX107" i="1" s="1"/>
  <c r="U185" i="1"/>
  <c r="AL184" i="1"/>
  <c r="AW184" i="1" s="1"/>
  <c r="AO187" i="1"/>
  <c r="AZ187" i="1" s="1"/>
  <c r="AM185" i="1"/>
  <c r="AX185" i="1" s="1"/>
  <c r="AP183" i="1"/>
  <c r="BA183" i="1" s="1"/>
  <c r="U184" i="1"/>
  <c r="AO185" i="1"/>
  <c r="AZ185" i="1" s="1"/>
  <c r="AN186" i="1"/>
  <c r="AY186" i="1" s="1"/>
  <c r="AP185" i="1"/>
  <c r="BA185" i="1" s="1"/>
  <c r="AH187" i="1"/>
  <c r="AS187" i="1" s="1"/>
  <c r="AH88" i="1"/>
  <c r="AS88" i="1" s="1"/>
  <c r="AK183" i="1"/>
  <c r="AV183" i="1" s="1"/>
  <c r="AG184" i="1"/>
  <c r="AR184" i="1" s="1"/>
  <c r="U187" i="1"/>
  <c r="AP182" i="1"/>
  <c r="BA182" i="1" s="1"/>
  <c r="AJ182" i="1"/>
  <c r="AU182" i="1" s="1"/>
  <c r="AO182" i="1"/>
  <c r="AZ182" i="1" s="1"/>
  <c r="AK182" i="1"/>
  <c r="AV182" i="1" s="1"/>
  <c r="AL183" i="1"/>
  <c r="AW183" i="1" s="1"/>
  <c r="AM184" i="1"/>
  <c r="AX184" i="1" s="1"/>
  <c r="AN185" i="1"/>
  <c r="AY185" i="1" s="1"/>
  <c r="AO186" i="1"/>
  <c r="AZ186" i="1" s="1"/>
  <c r="AP187" i="1"/>
  <c r="BA187" i="1" s="1"/>
  <c r="AL182" i="1"/>
  <c r="AW182" i="1" s="1"/>
  <c r="AM183" i="1"/>
  <c r="AX183" i="1" s="1"/>
  <c r="AN184" i="1"/>
  <c r="AY184" i="1" s="1"/>
  <c r="AP186" i="1"/>
  <c r="BA186" i="1" s="1"/>
  <c r="AI186" i="1"/>
  <c r="AT186" i="1" s="1"/>
  <c r="AM182" i="1"/>
  <c r="AX182" i="1" s="1"/>
  <c r="AO184" i="1"/>
  <c r="AZ184" i="1" s="1"/>
  <c r="AN182" i="1"/>
  <c r="AY182" i="1" s="1"/>
  <c r="AO183" i="1"/>
  <c r="AZ183" i="1" s="1"/>
  <c r="AP184" i="1"/>
  <c r="BA184" i="1" s="1"/>
  <c r="AG187" i="1"/>
  <c r="AR187" i="1" s="1"/>
  <c r="AI187" i="1"/>
  <c r="AT187" i="1" s="1"/>
  <c r="AJ187" i="1"/>
  <c r="AU187" i="1" s="1"/>
  <c r="AH184" i="1"/>
  <c r="AS184" i="1" s="1"/>
  <c r="AI185" i="1"/>
  <c r="AT185" i="1" s="1"/>
  <c r="AJ186" i="1"/>
  <c r="AU186" i="1" s="1"/>
  <c r="AK187" i="1"/>
  <c r="AV187" i="1" s="1"/>
  <c r="AG182" i="1"/>
  <c r="AR182" i="1" s="1"/>
  <c r="U183" i="1"/>
  <c r="AH183" i="1"/>
  <c r="AS183" i="1" s="1"/>
  <c r="AI184" i="1"/>
  <c r="AT184" i="1" s="1"/>
  <c r="AJ185" i="1"/>
  <c r="AU185" i="1" s="1"/>
  <c r="AK186" i="1"/>
  <c r="AV186" i="1" s="1"/>
  <c r="AL187" i="1"/>
  <c r="AW187" i="1" s="1"/>
  <c r="U182" i="1"/>
  <c r="AH182" i="1"/>
  <c r="AS182" i="1" s="1"/>
  <c r="AI183" i="1"/>
  <c r="AT183" i="1" s="1"/>
  <c r="AJ184" i="1"/>
  <c r="AU184" i="1" s="1"/>
  <c r="AK185" i="1"/>
  <c r="AV185" i="1" s="1"/>
  <c r="AL186" i="1"/>
  <c r="AW186" i="1" s="1"/>
  <c r="AM187" i="1"/>
  <c r="AX187" i="1" s="1"/>
  <c r="AI182" i="1"/>
  <c r="AT182" i="1" s="1"/>
  <c r="AJ183" i="1"/>
  <c r="AU183" i="1" s="1"/>
  <c r="AK184" i="1"/>
  <c r="AV184" i="1" s="1"/>
  <c r="AL185" i="1"/>
  <c r="AW185" i="1" s="1"/>
  <c r="AM186" i="1"/>
  <c r="AX186" i="1" s="1"/>
  <c r="AN187" i="1"/>
  <c r="AY187" i="1" s="1"/>
  <c r="AG88" i="1"/>
  <c r="AR88" i="1" s="1"/>
  <c r="U88" i="1"/>
  <c r="AO88" i="1"/>
  <c r="AZ88" i="1" s="1"/>
  <c r="AP88" i="1"/>
  <c r="BA88" i="1" s="1"/>
  <c r="AI88" i="1"/>
  <c r="AT88" i="1" s="1"/>
  <c r="AJ88" i="1"/>
  <c r="AU88" i="1" s="1"/>
  <c r="AK88" i="1"/>
  <c r="AV88" i="1" s="1"/>
  <c r="AL88" i="1"/>
  <c r="AW88" i="1" s="1"/>
  <c r="AM88" i="1"/>
  <c r="AX88" i="1" s="1"/>
  <c r="AN88" i="1"/>
  <c r="AY88" i="1" s="1"/>
  <c r="AN116" i="1"/>
  <c r="AY116" i="1" s="1"/>
  <c r="AJ48" i="1"/>
  <c r="AU48" i="1" s="1"/>
  <c r="AI117" i="1"/>
  <c r="AT117" i="1" s="1"/>
  <c r="AL120" i="1"/>
  <c r="AW120" i="1" s="1"/>
  <c r="AK122" i="1"/>
  <c r="AV122" i="1" s="1"/>
  <c r="AN114" i="1"/>
  <c r="AY114" i="1" s="1"/>
  <c r="AI115" i="1"/>
  <c r="AT115" i="1" s="1"/>
  <c r="AN120" i="1"/>
  <c r="AY120" i="1" s="1"/>
  <c r="AO121" i="1"/>
  <c r="AZ121" i="1" s="1"/>
  <c r="AO115" i="1"/>
  <c r="AZ115" i="1" s="1"/>
  <c r="AP118" i="1"/>
  <c r="BA118" i="1" s="1"/>
  <c r="AL121" i="1"/>
  <c r="AW121" i="1" s="1"/>
  <c r="AJ45" i="1"/>
  <c r="AU45" i="1" s="1"/>
  <c r="AN115" i="1"/>
  <c r="AY115" i="1" s="1"/>
  <c r="AI116" i="1"/>
  <c r="AT116" i="1" s="1"/>
  <c r="AG117" i="1"/>
  <c r="AR117" i="1" s="1"/>
  <c r="AN121" i="1"/>
  <c r="AY121" i="1" s="1"/>
  <c r="AO122" i="1"/>
  <c r="AZ122" i="1" s="1"/>
  <c r="AO116" i="1"/>
  <c r="AZ116" i="1" s="1"/>
  <c r="AP119" i="1"/>
  <c r="BA119" i="1" s="1"/>
  <c r="AN122" i="1"/>
  <c r="AY122" i="1" s="1"/>
  <c r="AP114" i="1"/>
  <c r="BA114" i="1" s="1"/>
  <c r="AJ49" i="1"/>
  <c r="AU49" i="1" s="1"/>
  <c r="AN117" i="1"/>
  <c r="AY117" i="1" s="1"/>
  <c r="AI118" i="1"/>
  <c r="AT118" i="1" s="1"/>
  <c r="AP120" i="1"/>
  <c r="BA120" i="1" s="1"/>
  <c r="AP115" i="1"/>
  <c r="BA115" i="1" s="1"/>
  <c r="AO118" i="1"/>
  <c r="AZ118" i="1" s="1"/>
  <c r="AP121" i="1"/>
  <c r="BA121" i="1" s="1"/>
  <c r="AO117" i="1"/>
  <c r="AZ117" i="1" s="1"/>
  <c r="AN118" i="1"/>
  <c r="AY118" i="1" s="1"/>
  <c r="AI119" i="1"/>
  <c r="AT119" i="1" s="1"/>
  <c r="AP116" i="1"/>
  <c r="BA116" i="1" s="1"/>
  <c r="AO119" i="1"/>
  <c r="AZ119" i="1" s="1"/>
  <c r="AP122" i="1"/>
  <c r="BA122" i="1" s="1"/>
  <c r="AI114" i="1"/>
  <c r="AT114" i="1" s="1"/>
  <c r="AG115" i="1"/>
  <c r="AR115" i="1" s="1"/>
  <c r="AN119" i="1"/>
  <c r="AY119" i="1" s="1"/>
  <c r="AO120" i="1"/>
  <c r="AZ120" i="1" s="1"/>
  <c r="AG121" i="1"/>
  <c r="AR121" i="1" s="1"/>
  <c r="AO114" i="1"/>
  <c r="AZ114" i="1" s="1"/>
  <c r="AP117" i="1"/>
  <c r="BA117" i="1" s="1"/>
  <c r="AO43" i="1"/>
  <c r="AZ43" i="1" s="1"/>
  <c r="AG122" i="1"/>
  <c r="AR122" i="1" s="1"/>
  <c r="U114" i="1"/>
  <c r="AH114" i="1"/>
  <c r="AS114" i="1" s="1"/>
  <c r="U115" i="1"/>
  <c r="AH115" i="1"/>
  <c r="AS115" i="1" s="1"/>
  <c r="U116" i="1"/>
  <c r="AH116" i="1"/>
  <c r="AS116" i="1" s="1"/>
  <c r="U117" i="1"/>
  <c r="AH117" i="1"/>
  <c r="AS117" i="1" s="1"/>
  <c r="U118" i="1"/>
  <c r="AH118" i="1"/>
  <c r="AS118" i="1" s="1"/>
  <c r="U119" i="1"/>
  <c r="AH119" i="1"/>
  <c r="AS119" i="1" s="1"/>
  <c r="U120" i="1"/>
  <c r="AH120" i="1"/>
  <c r="AS120" i="1" s="1"/>
  <c r="U121" i="1"/>
  <c r="AH121" i="1"/>
  <c r="AS121" i="1" s="1"/>
  <c r="U122" i="1"/>
  <c r="AH122" i="1"/>
  <c r="AS122" i="1" s="1"/>
  <c r="AI120" i="1"/>
  <c r="AT120" i="1" s="1"/>
  <c r="AI121" i="1"/>
  <c r="AT121" i="1" s="1"/>
  <c r="AI122" i="1"/>
  <c r="AT122" i="1" s="1"/>
  <c r="AJ114" i="1"/>
  <c r="AU114" i="1" s="1"/>
  <c r="AJ115" i="1"/>
  <c r="AU115" i="1" s="1"/>
  <c r="AJ116" i="1"/>
  <c r="AU116" i="1" s="1"/>
  <c r="AJ117" i="1"/>
  <c r="AU117" i="1" s="1"/>
  <c r="AJ118" i="1"/>
  <c r="AU118" i="1" s="1"/>
  <c r="AJ119" i="1"/>
  <c r="AU119" i="1" s="1"/>
  <c r="AJ120" i="1"/>
  <c r="AU120" i="1" s="1"/>
  <c r="AJ121" i="1"/>
  <c r="AU121" i="1" s="1"/>
  <c r="AJ122" i="1"/>
  <c r="AU122" i="1" s="1"/>
  <c r="AK114" i="1"/>
  <c r="AV114" i="1" s="1"/>
  <c r="AK115" i="1"/>
  <c r="AV115" i="1" s="1"/>
  <c r="AK116" i="1"/>
  <c r="AV116" i="1" s="1"/>
  <c r="AK117" i="1"/>
  <c r="AV117" i="1" s="1"/>
  <c r="AK118" i="1"/>
  <c r="AV118" i="1" s="1"/>
  <c r="AK119" i="1"/>
  <c r="AV119" i="1" s="1"/>
  <c r="AK120" i="1"/>
  <c r="AV120" i="1" s="1"/>
  <c r="AK121" i="1"/>
  <c r="AV121" i="1" s="1"/>
  <c r="AL114" i="1"/>
  <c r="AW114" i="1" s="1"/>
  <c r="AL115" i="1"/>
  <c r="AW115" i="1" s="1"/>
  <c r="AL116" i="1"/>
  <c r="AW116" i="1" s="1"/>
  <c r="AL117" i="1"/>
  <c r="AW117" i="1" s="1"/>
  <c r="AL118" i="1"/>
  <c r="AW118" i="1" s="1"/>
  <c r="AL119" i="1"/>
  <c r="AW119" i="1" s="1"/>
  <c r="AL122" i="1"/>
  <c r="AW122" i="1" s="1"/>
  <c r="AM114" i="1"/>
  <c r="AX114" i="1" s="1"/>
  <c r="AM115" i="1"/>
  <c r="AX115" i="1" s="1"/>
  <c r="AM116" i="1"/>
  <c r="AX116" i="1" s="1"/>
  <c r="AM117" i="1"/>
  <c r="AX117" i="1" s="1"/>
  <c r="AM118" i="1"/>
  <c r="AX118" i="1" s="1"/>
  <c r="AM119" i="1"/>
  <c r="AX119" i="1" s="1"/>
  <c r="AM120" i="1"/>
  <c r="AX120" i="1" s="1"/>
  <c r="AM121" i="1"/>
  <c r="AX121" i="1" s="1"/>
  <c r="AM122" i="1"/>
  <c r="AX122" i="1" s="1"/>
  <c r="AO47" i="1"/>
  <c r="AZ47" i="1" s="1"/>
  <c r="AG45" i="1"/>
  <c r="AR45" i="1" s="1"/>
  <c r="AJ44" i="1"/>
  <c r="AU44" i="1" s="1"/>
  <c r="AJ46" i="1"/>
  <c r="AU46" i="1" s="1"/>
  <c r="AN50" i="1"/>
  <c r="AY50" i="1" s="1"/>
  <c r="AP44" i="1"/>
  <c r="BA44" i="1" s="1"/>
  <c r="AP48" i="1"/>
  <c r="BA48" i="1" s="1"/>
  <c r="AO50" i="1"/>
  <c r="AZ50" i="1" s="1"/>
  <c r="AP46" i="1"/>
  <c r="BA46" i="1" s="1"/>
  <c r="AP50" i="1"/>
  <c r="BA50" i="1" s="1"/>
  <c r="AP47" i="1"/>
  <c r="BA47" i="1" s="1"/>
  <c r="AO45" i="1"/>
  <c r="AZ45" i="1" s="1"/>
  <c r="AO49" i="1"/>
  <c r="AZ49" i="1" s="1"/>
  <c r="AJ43" i="1"/>
  <c r="AU43" i="1" s="1"/>
  <c r="AJ47" i="1"/>
  <c r="AU47" i="1" s="1"/>
  <c r="AO44" i="1"/>
  <c r="AZ44" i="1" s="1"/>
  <c r="AO48" i="1"/>
  <c r="AZ48" i="1" s="1"/>
  <c r="AP43" i="1"/>
  <c r="BA43" i="1" s="1"/>
  <c r="AO46" i="1"/>
  <c r="AZ46" i="1" s="1"/>
  <c r="AG44" i="1"/>
  <c r="AR44" i="1" s="1"/>
  <c r="AP45" i="1"/>
  <c r="BA45" i="1" s="1"/>
  <c r="AG48" i="1"/>
  <c r="AR48" i="1" s="1"/>
  <c r="AP49" i="1"/>
  <c r="BA49" i="1" s="1"/>
  <c r="U43" i="1"/>
  <c r="AH43" i="1"/>
  <c r="AS43" i="1" s="1"/>
  <c r="U44" i="1"/>
  <c r="AH44" i="1"/>
  <c r="AS44" i="1" s="1"/>
  <c r="U45" i="1"/>
  <c r="AH45" i="1"/>
  <c r="AS45" i="1" s="1"/>
  <c r="U46" i="1"/>
  <c r="AH46" i="1"/>
  <c r="AS46" i="1" s="1"/>
  <c r="U47" i="1"/>
  <c r="AH47" i="1"/>
  <c r="AS47" i="1" s="1"/>
  <c r="U48" i="1"/>
  <c r="AH48" i="1"/>
  <c r="AS48" i="1" s="1"/>
  <c r="U49" i="1"/>
  <c r="AH49" i="1"/>
  <c r="AS49" i="1" s="1"/>
  <c r="U50" i="1"/>
  <c r="AH50" i="1"/>
  <c r="AS50" i="1" s="1"/>
  <c r="AI43" i="1"/>
  <c r="AT43" i="1" s="1"/>
  <c r="AI44" i="1"/>
  <c r="AT44" i="1" s="1"/>
  <c r="AI45" i="1"/>
  <c r="AT45" i="1" s="1"/>
  <c r="AI46" i="1"/>
  <c r="AT46" i="1" s="1"/>
  <c r="AI47" i="1"/>
  <c r="AT47" i="1" s="1"/>
  <c r="AI48" i="1"/>
  <c r="AT48" i="1" s="1"/>
  <c r="AI49" i="1"/>
  <c r="AT49" i="1" s="1"/>
  <c r="AI50" i="1"/>
  <c r="AT50" i="1" s="1"/>
  <c r="AJ50" i="1"/>
  <c r="AU50" i="1" s="1"/>
  <c r="AK44" i="1"/>
  <c r="AV44" i="1" s="1"/>
  <c r="AK48" i="1"/>
  <c r="AV48" i="1" s="1"/>
  <c r="AK50" i="1"/>
  <c r="AV50" i="1" s="1"/>
  <c r="AK45" i="1"/>
  <c r="AV45" i="1" s="1"/>
  <c r="AK47" i="1"/>
  <c r="AV47" i="1" s="1"/>
  <c r="AK49" i="1"/>
  <c r="AV49" i="1" s="1"/>
  <c r="AL43" i="1"/>
  <c r="AW43" i="1" s="1"/>
  <c r="AL44" i="1"/>
  <c r="AW44" i="1" s="1"/>
  <c r="AL45" i="1"/>
  <c r="AW45" i="1" s="1"/>
  <c r="AL46" i="1"/>
  <c r="AW46" i="1" s="1"/>
  <c r="AL47" i="1"/>
  <c r="AW47" i="1" s="1"/>
  <c r="AL48" i="1"/>
  <c r="AW48" i="1" s="1"/>
  <c r="AL49" i="1"/>
  <c r="AW49" i="1" s="1"/>
  <c r="AL50" i="1"/>
  <c r="AW50" i="1" s="1"/>
  <c r="AK43" i="1"/>
  <c r="AV43" i="1" s="1"/>
  <c r="AK46" i="1"/>
  <c r="AV46" i="1" s="1"/>
  <c r="AM43" i="1"/>
  <c r="AX43" i="1" s="1"/>
  <c r="AM44" i="1"/>
  <c r="AX44" i="1" s="1"/>
  <c r="AM45" i="1"/>
  <c r="AX45" i="1" s="1"/>
  <c r="AM46" i="1"/>
  <c r="AX46" i="1" s="1"/>
  <c r="AM47" i="1"/>
  <c r="AX47" i="1" s="1"/>
  <c r="AM48" i="1"/>
  <c r="AX48" i="1" s="1"/>
  <c r="AM49" i="1"/>
  <c r="AX49" i="1" s="1"/>
  <c r="AM50" i="1"/>
  <c r="AX50" i="1" s="1"/>
  <c r="AN43" i="1"/>
  <c r="AY43" i="1" s="1"/>
  <c r="AN44" i="1"/>
  <c r="AY44" i="1" s="1"/>
  <c r="AN45" i="1"/>
  <c r="AY45" i="1" s="1"/>
  <c r="AN46" i="1"/>
  <c r="AY46" i="1" s="1"/>
  <c r="AN47" i="1"/>
  <c r="AY47" i="1" s="1"/>
  <c r="AN48" i="1"/>
  <c r="AY48" i="1" s="1"/>
  <c r="AN49" i="1"/>
  <c r="AY49" i="1" s="1"/>
  <c r="AN7" i="1"/>
  <c r="AY7" i="1" s="1"/>
  <c r="AN6" i="1"/>
  <c r="AY6" i="1" s="1"/>
  <c r="AN8" i="1"/>
  <c r="AY8" i="1" s="1"/>
  <c r="AJ8" i="1"/>
  <c r="AU8" i="1" s="1"/>
  <c r="AO7" i="1"/>
  <c r="AZ7" i="1" s="1"/>
  <c r="AO8" i="1"/>
  <c r="AZ8" i="1" s="1"/>
  <c r="AP6" i="1"/>
  <c r="BA6" i="1" s="1"/>
  <c r="AG7" i="1"/>
  <c r="AR7" i="1" s="1"/>
  <c r="AI6" i="1"/>
  <c r="AT6" i="1" s="1"/>
  <c r="AI7" i="1"/>
  <c r="AT7" i="1" s="1"/>
  <c r="AO6" i="1"/>
  <c r="AZ6" i="1" s="1"/>
  <c r="AP7" i="1"/>
  <c r="BA7" i="1" s="1"/>
  <c r="AP8" i="1"/>
  <c r="BA8" i="1" s="1"/>
  <c r="AG6" i="1"/>
  <c r="AR6" i="1" s="1"/>
  <c r="AG8" i="1"/>
  <c r="AR8" i="1" s="1"/>
  <c r="U6" i="1"/>
  <c r="AH6" i="1"/>
  <c r="AS6" i="1" s="1"/>
  <c r="U7" i="1"/>
  <c r="AH7" i="1"/>
  <c r="AS7" i="1" s="1"/>
  <c r="U8" i="1"/>
  <c r="AH8" i="1"/>
  <c r="AS8" i="1" s="1"/>
  <c r="AI8" i="1"/>
  <c r="AT8" i="1" s="1"/>
  <c r="AJ6" i="1"/>
  <c r="AU6" i="1" s="1"/>
  <c r="AJ7" i="1"/>
  <c r="AU7" i="1" s="1"/>
  <c r="AK6" i="1"/>
  <c r="AV6" i="1" s="1"/>
  <c r="AK7" i="1"/>
  <c r="AV7" i="1" s="1"/>
  <c r="AK8" i="1"/>
  <c r="AV8" i="1" s="1"/>
  <c r="AL6" i="1"/>
  <c r="AW6" i="1" s="1"/>
  <c r="AL7" i="1"/>
  <c r="AW7" i="1" s="1"/>
  <c r="AL8" i="1"/>
  <c r="AW8" i="1" s="1"/>
  <c r="AM6" i="1"/>
  <c r="AX6" i="1" s="1"/>
  <c r="AM7" i="1"/>
  <c r="AX7" i="1" s="1"/>
  <c r="AM8" i="1"/>
  <c r="AX8" i="1" s="1"/>
  <c r="AQ110" i="1" l="1"/>
  <c r="Q110" i="1" s="1"/>
  <c r="AQ107" i="1"/>
  <c r="Q107" i="1" s="1"/>
  <c r="AQ105" i="1"/>
  <c r="Q105" i="1" s="1"/>
  <c r="AQ104" i="1"/>
  <c r="Q104" i="1" s="1"/>
  <c r="AQ109" i="1"/>
  <c r="Q109" i="1" s="1"/>
  <c r="AQ108" i="1"/>
  <c r="Q108" i="1" s="1"/>
  <c r="AQ106" i="1"/>
  <c r="Q106" i="1" s="1"/>
  <c r="AQ186" i="1"/>
  <c r="Q186" i="1" s="1"/>
  <c r="AQ185" i="1"/>
  <c r="Q185" i="1" s="1"/>
  <c r="AQ184" i="1"/>
  <c r="Q184" i="1" s="1"/>
  <c r="AQ187" i="1"/>
  <c r="Q187" i="1" s="1"/>
  <c r="AQ183" i="1"/>
  <c r="Q183" i="1" s="1"/>
  <c r="AQ182" i="1"/>
  <c r="AQ88" i="1"/>
  <c r="Q88" i="1" s="1"/>
  <c r="AQ119" i="1"/>
  <c r="Q119" i="1" s="1"/>
  <c r="AQ115" i="1"/>
  <c r="Q115" i="1" s="1"/>
  <c r="AQ120" i="1"/>
  <c r="Q120" i="1" s="1"/>
  <c r="AQ116" i="1"/>
  <c r="Q116" i="1" s="1"/>
  <c r="AQ121" i="1"/>
  <c r="Q121" i="1" s="1"/>
  <c r="AQ114" i="1"/>
  <c r="Q114" i="1" s="1"/>
  <c r="AQ118" i="1"/>
  <c r="Q118" i="1" s="1"/>
  <c r="AQ117" i="1"/>
  <c r="Q117" i="1" s="1"/>
  <c r="AQ122" i="1"/>
  <c r="Q122" i="1" s="1"/>
  <c r="AQ44" i="1"/>
  <c r="Q44" i="1" s="1"/>
  <c r="AQ47" i="1"/>
  <c r="Q47" i="1" s="1"/>
  <c r="AQ43" i="1"/>
  <c r="Q43" i="1" s="1"/>
  <c r="AQ50" i="1"/>
  <c r="Q50" i="1" s="1"/>
  <c r="AQ49" i="1"/>
  <c r="Q49" i="1" s="1"/>
  <c r="AQ48" i="1"/>
  <c r="Q48" i="1" s="1"/>
  <c r="AQ46" i="1"/>
  <c r="Q46" i="1" s="1"/>
  <c r="AQ45" i="1"/>
  <c r="Q45" i="1" s="1"/>
  <c r="AQ8" i="1"/>
  <c r="AQ7" i="1"/>
  <c r="AQ6" i="1"/>
  <c r="Q8" i="1" s="1"/>
  <c r="Q7" i="1" l="1"/>
  <c r="AE172" i="1"/>
  <c r="AD172" i="1"/>
  <c r="AC172" i="1"/>
  <c r="AB172" i="1"/>
  <c r="AA172" i="1"/>
  <c r="Z172" i="1"/>
  <c r="Y172" i="1"/>
  <c r="X172" i="1"/>
  <c r="W172" i="1"/>
  <c r="V172" i="1"/>
  <c r="S175" i="1"/>
  <c r="R175" i="1"/>
  <c r="AE171" i="1"/>
  <c r="AD171" i="1"/>
  <c r="AC171" i="1"/>
  <c r="AB171" i="1"/>
  <c r="AA171" i="1"/>
  <c r="Z171" i="1"/>
  <c r="Y171" i="1"/>
  <c r="X171" i="1"/>
  <c r="W171" i="1"/>
  <c r="V171" i="1"/>
  <c r="S172" i="1"/>
  <c r="R172" i="1"/>
  <c r="AE170" i="1"/>
  <c r="AD170" i="1"/>
  <c r="AC170" i="1"/>
  <c r="AB170" i="1"/>
  <c r="AA170" i="1"/>
  <c r="Z170" i="1"/>
  <c r="Y170" i="1"/>
  <c r="X170" i="1"/>
  <c r="W170" i="1"/>
  <c r="V170" i="1"/>
  <c r="S167" i="1"/>
  <c r="R167" i="1"/>
  <c r="AE169" i="1"/>
  <c r="AD169" i="1"/>
  <c r="AC169" i="1"/>
  <c r="AB169" i="1"/>
  <c r="AA169" i="1"/>
  <c r="Z169" i="1"/>
  <c r="Y169" i="1"/>
  <c r="X169" i="1"/>
  <c r="W169" i="1"/>
  <c r="V169" i="1"/>
  <c r="S169" i="1"/>
  <c r="R169" i="1"/>
  <c r="AE168" i="1"/>
  <c r="AD168" i="1"/>
  <c r="AC168" i="1"/>
  <c r="AB168" i="1"/>
  <c r="AA168" i="1"/>
  <c r="Z168" i="1"/>
  <c r="Y168" i="1"/>
  <c r="X168" i="1"/>
  <c r="W168" i="1"/>
  <c r="V168" i="1"/>
  <c r="S171" i="1"/>
  <c r="R171" i="1"/>
  <c r="AE167" i="1"/>
  <c r="AD167" i="1"/>
  <c r="AC167" i="1"/>
  <c r="AB167" i="1"/>
  <c r="AA167" i="1"/>
  <c r="Z167" i="1"/>
  <c r="Y167" i="1"/>
  <c r="X167" i="1"/>
  <c r="W167" i="1"/>
  <c r="V167" i="1"/>
  <c r="AG167" i="1" s="1"/>
  <c r="AR167" i="1" s="1"/>
  <c r="S170" i="1"/>
  <c r="R170" i="1"/>
  <c r="AE155" i="1"/>
  <c r="AD155" i="1"/>
  <c r="AC155" i="1"/>
  <c r="AB155" i="1"/>
  <c r="AA155" i="1"/>
  <c r="Z155" i="1"/>
  <c r="Y155" i="1"/>
  <c r="X155" i="1"/>
  <c r="W155" i="1"/>
  <c r="V155" i="1"/>
  <c r="T155" i="1"/>
  <c r="S155" i="1"/>
  <c r="R155" i="1"/>
  <c r="AE154" i="1"/>
  <c r="AD154" i="1"/>
  <c r="AC154" i="1"/>
  <c r="AB154" i="1"/>
  <c r="AA154" i="1"/>
  <c r="Z154" i="1"/>
  <c r="Y154" i="1"/>
  <c r="X154" i="1"/>
  <c r="W154" i="1"/>
  <c r="V154" i="1"/>
  <c r="T154" i="1"/>
  <c r="S154" i="1"/>
  <c r="R154" i="1"/>
  <c r="AE153" i="1"/>
  <c r="AD153" i="1"/>
  <c r="AC153" i="1"/>
  <c r="AB153" i="1"/>
  <c r="AA153" i="1"/>
  <c r="Z153" i="1"/>
  <c r="Y153" i="1"/>
  <c r="X153" i="1"/>
  <c r="W153" i="1"/>
  <c r="V153" i="1"/>
  <c r="T151" i="1"/>
  <c r="S151" i="1"/>
  <c r="R151" i="1"/>
  <c r="AE152" i="1"/>
  <c r="AD152" i="1"/>
  <c r="AC152" i="1"/>
  <c r="AB152" i="1"/>
  <c r="AA152" i="1"/>
  <c r="Z152" i="1"/>
  <c r="Y152" i="1"/>
  <c r="X152" i="1"/>
  <c r="W152" i="1"/>
  <c r="V152" i="1"/>
  <c r="T153" i="1"/>
  <c r="S153" i="1"/>
  <c r="R153" i="1"/>
  <c r="AE151" i="1"/>
  <c r="AD151" i="1"/>
  <c r="AC151" i="1"/>
  <c r="AB151" i="1"/>
  <c r="AA151" i="1"/>
  <c r="Z151" i="1"/>
  <c r="Y151" i="1"/>
  <c r="X151" i="1"/>
  <c r="W151" i="1"/>
  <c r="V151" i="1"/>
  <c r="T150" i="1"/>
  <c r="S150" i="1"/>
  <c r="R150" i="1"/>
  <c r="AE134" i="1"/>
  <c r="AD134" i="1"/>
  <c r="AC134" i="1"/>
  <c r="AB134" i="1"/>
  <c r="AA134" i="1"/>
  <c r="Z134" i="1"/>
  <c r="Y134" i="1"/>
  <c r="X134" i="1"/>
  <c r="W134" i="1"/>
  <c r="V134" i="1"/>
  <c r="T133" i="1"/>
  <c r="S133" i="1"/>
  <c r="R133" i="1"/>
  <c r="AE133" i="1"/>
  <c r="AD133" i="1"/>
  <c r="AC133" i="1"/>
  <c r="AB133" i="1"/>
  <c r="AA133" i="1"/>
  <c r="Z133" i="1"/>
  <c r="Y133" i="1"/>
  <c r="X133" i="1"/>
  <c r="W133" i="1"/>
  <c r="V133" i="1"/>
  <c r="T136" i="1"/>
  <c r="S136" i="1"/>
  <c r="R136" i="1"/>
  <c r="AE132" i="1"/>
  <c r="AD132" i="1"/>
  <c r="AC132" i="1"/>
  <c r="AB132" i="1"/>
  <c r="AA132" i="1"/>
  <c r="Z132" i="1"/>
  <c r="Y132" i="1"/>
  <c r="X132" i="1"/>
  <c r="W132" i="1"/>
  <c r="V132" i="1"/>
  <c r="T135" i="1"/>
  <c r="S135" i="1"/>
  <c r="R135" i="1"/>
  <c r="AE131" i="1"/>
  <c r="AD131" i="1"/>
  <c r="AC131" i="1"/>
  <c r="AB131" i="1"/>
  <c r="AA131" i="1"/>
  <c r="Z131" i="1"/>
  <c r="Y131" i="1"/>
  <c r="X131" i="1"/>
  <c r="W131" i="1"/>
  <c r="V131" i="1"/>
  <c r="T128" i="1"/>
  <c r="S128" i="1"/>
  <c r="R128" i="1"/>
  <c r="AE130" i="1"/>
  <c r="AD130" i="1"/>
  <c r="AC130" i="1"/>
  <c r="AB130" i="1"/>
  <c r="AA130" i="1"/>
  <c r="Z130" i="1"/>
  <c r="Y130" i="1"/>
  <c r="X130" i="1"/>
  <c r="W130" i="1"/>
  <c r="V130" i="1"/>
  <c r="T129" i="1"/>
  <c r="S129" i="1"/>
  <c r="R129" i="1"/>
  <c r="AE129" i="1"/>
  <c r="AD129" i="1"/>
  <c r="AC129" i="1"/>
  <c r="AB129" i="1"/>
  <c r="AA129" i="1"/>
  <c r="Z129" i="1"/>
  <c r="Y129" i="1"/>
  <c r="X129" i="1"/>
  <c r="W129" i="1"/>
  <c r="V129" i="1"/>
  <c r="T134" i="1"/>
  <c r="S134" i="1"/>
  <c r="R134" i="1"/>
  <c r="AE95" i="1"/>
  <c r="AD95" i="1"/>
  <c r="AC95" i="1"/>
  <c r="AB95" i="1"/>
  <c r="AA95" i="1"/>
  <c r="Z95" i="1"/>
  <c r="Y95" i="1"/>
  <c r="X95" i="1"/>
  <c r="W95" i="1"/>
  <c r="V95" i="1"/>
  <c r="T100" i="1"/>
  <c r="S100" i="1"/>
  <c r="R100" i="1"/>
  <c r="AE94" i="1"/>
  <c r="AD94" i="1"/>
  <c r="AC94" i="1"/>
  <c r="AB94" i="1"/>
  <c r="AA94" i="1"/>
  <c r="Z94" i="1"/>
  <c r="Y94" i="1"/>
  <c r="X94" i="1"/>
  <c r="W94" i="1"/>
  <c r="V94" i="1"/>
  <c r="T99" i="1"/>
  <c r="S99" i="1"/>
  <c r="R99" i="1"/>
  <c r="AE93" i="1"/>
  <c r="AD93" i="1"/>
  <c r="AC93" i="1"/>
  <c r="AB93" i="1"/>
  <c r="AA93" i="1"/>
  <c r="Z93" i="1"/>
  <c r="Y93" i="1"/>
  <c r="X93" i="1"/>
  <c r="W93" i="1"/>
  <c r="V93" i="1"/>
  <c r="T93" i="1"/>
  <c r="S93" i="1"/>
  <c r="R93" i="1"/>
  <c r="AE92" i="1"/>
  <c r="AD92" i="1"/>
  <c r="AC92" i="1"/>
  <c r="AB92" i="1"/>
  <c r="AA92" i="1"/>
  <c r="Z92" i="1"/>
  <c r="Y92" i="1"/>
  <c r="X92" i="1"/>
  <c r="W92" i="1"/>
  <c r="V92" i="1"/>
  <c r="T87" i="1"/>
  <c r="S87" i="1"/>
  <c r="R87" i="1"/>
  <c r="AE91" i="1"/>
  <c r="AD91" i="1"/>
  <c r="AC91" i="1"/>
  <c r="AB91" i="1"/>
  <c r="AA91" i="1"/>
  <c r="Z91" i="1"/>
  <c r="Y91" i="1"/>
  <c r="X91" i="1"/>
  <c r="W91" i="1"/>
  <c r="V91" i="1"/>
  <c r="T98" i="1"/>
  <c r="S98" i="1"/>
  <c r="R98" i="1"/>
  <c r="AE90" i="1"/>
  <c r="AD90" i="1"/>
  <c r="AC90" i="1"/>
  <c r="AB90" i="1"/>
  <c r="AA90" i="1"/>
  <c r="Z90" i="1"/>
  <c r="Y90" i="1"/>
  <c r="X90" i="1"/>
  <c r="W90" i="1"/>
  <c r="V90" i="1"/>
  <c r="T92" i="1"/>
  <c r="S92" i="1"/>
  <c r="R92" i="1"/>
  <c r="AE89" i="1"/>
  <c r="AD89" i="1"/>
  <c r="AC89" i="1"/>
  <c r="AB89" i="1"/>
  <c r="AA89" i="1"/>
  <c r="Z89" i="1"/>
  <c r="Y89" i="1"/>
  <c r="X89" i="1"/>
  <c r="W89" i="1"/>
  <c r="V89" i="1"/>
  <c r="T97" i="1"/>
  <c r="S97" i="1"/>
  <c r="R97" i="1"/>
  <c r="AE77" i="1"/>
  <c r="AD77" i="1"/>
  <c r="AC77" i="1"/>
  <c r="AB77" i="1"/>
  <c r="AA77" i="1"/>
  <c r="Z77" i="1"/>
  <c r="Y77" i="1"/>
  <c r="X77" i="1"/>
  <c r="W77" i="1"/>
  <c r="V77" i="1"/>
  <c r="T75" i="1"/>
  <c r="S75" i="1"/>
  <c r="R75" i="1"/>
  <c r="AE76" i="1"/>
  <c r="AD76" i="1"/>
  <c r="AC76" i="1"/>
  <c r="AB76" i="1"/>
  <c r="AA76" i="1"/>
  <c r="Z76" i="1"/>
  <c r="Y76" i="1"/>
  <c r="X76" i="1"/>
  <c r="W76" i="1"/>
  <c r="V76" i="1"/>
  <c r="T78" i="1"/>
  <c r="S78" i="1"/>
  <c r="R78" i="1"/>
  <c r="AE75" i="1"/>
  <c r="AD75" i="1"/>
  <c r="AC75" i="1"/>
  <c r="AB75" i="1"/>
  <c r="AA75" i="1"/>
  <c r="Z75" i="1"/>
  <c r="Y75" i="1"/>
  <c r="X75" i="1"/>
  <c r="W75" i="1"/>
  <c r="V75" i="1"/>
  <c r="T77" i="1"/>
  <c r="S77" i="1"/>
  <c r="R77" i="1"/>
  <c r="AE74" i="1"/>
  <c r="AD74" i="1"/>
  <c r="AC74" i="1"/>
  <c r="AB74" i="1"/>
  <c r="AA74" i="1"/>
  <c r="Z74" i="1"/>
  <c r="Y74" i="1"/>
  <c r="X74" i="1"/>
  <c r="W74" i="1"/>
  <c r="V74" i="1"/>
  <c r="T76" i="1"/>
  <c r="S76" i="1"/>
  <c r="R76" i="1"/>
  <c r="AE73" i="1"/>
  <c r="AD73" i="1"/>
  <c r="AC73" i="1"/>
  <c r="AB73" i="1"/>
  <c r="AA73" i="1"/>
  <c r="Z73" i="1"/>
  <c r="Y73" i="1"/>
  <c r="X73" i="1"/>
  <c r="W73" i="1"/>
  <c r="V73" i="1"/>
  <c r="T74" i="1"/>
  <c r="S74" i="1"/>
  <c r="R74" i="1"/>
  <c r="AE60" i="1"/>
  <c r="AD60" i="1"/>
  <c r="AC60" i="1"/>
  <c r="AB60" i="1"/>
  <c r="AA60" i="1"/>
  <c r="Z60" i="1"/>
  <c r="Y60" i="1"/>
  <c r="X60" i="1"/>
  <c r="W60" i="1"/>
  <c r="V60" i="1"/>
  <c r="T62" i="1"/>
  <c r="S62" i="1"/>
  <c r="R62" i="1"/>
  <c r="AE59" i="1"/>
  <c r="AD59" i="1"/>
  <c r="AC59" i="1"/>
  <c r="AB59" i="1"/>
  <c r="AA59" i="1"/>
  <c r="Z59" i="1"/>
  <c r="Y59" i="1"/>
  <c r="X59" i="1"/>
  <c r="W59" i="1"/>
  <c r="V59" i="1"/>
  <c r="AG59" i="1" s="1"/>
  <c r="AR59" i="1" s="1"/>
  <c r="T59" i="1"/>
  <c r="S59" i="1"/>
  <c r="R59" i="1"/>
  <c r="AE58" i="1"/>
  <c r="AD58" i="1"/>
  <c r="AC58" i="1"/>
  <c r="AB58" i="1"/>
  <c r="AA58" i="1"/>
  <c r="Z58" i="1"/>
  <c r="Y58" i="1"/>
  <c r="X58" i="1"/>
  <c r="W58" i="1"/>
  <c r="V58" i="1"/>
  <c r="AG58" i="1" s="1"/>
  <c r="AR58" i="1" s="1"/>
  <c r="T61" i="1"/>
  <c r="S61" i="1"/>
  <c r="R61" i="1"/>
  <c r="AE57" i="1"/>
  <c r="AD57" i="1"/>
  <c r="AC57" i="1"/>
  <c r="AB57" i="1"/>
  <c r="AA57" i="1"/>
  <c r="Z57" i="1"/>
  <c r="Y57" i="1"/>
  <c r="X57" i="1"/>
  <c r="W57" i="1"/>
  <c r="V57" i="1"/>
  <c r="AG57" i="1" s="1"/>
  <c r="AR57" i="1" s="1"/>
  <c r="T54" i="1"/>
  <c r="S54" i="1"/>
  <c r="R54" i="1"/>
  <c r="AE56" i="1"/>
  <c r="AD56" i="1"/>
  <c r="AC56" i="1"/>
  <c r="AB56" i="1"/>
  <c r="AA56" i="1"/>
  <c r="Z56" i="1"/>
  <c r="Y56" i="1"/>
  <c r="X56" i="1"/>
  <c r="W56" i="1"/>
  <c r="V56" i="1"/>
  <c r="T60" i="1"/>
  <c r="S60" i="1"/>
  <c r="R60" i="1"/>
  <c r="AE55" i="1"/>
  <c r="AD55" i="1"/>
  <c r="AC55" i="1"/>
  <c r="AB55" i="1"/>
  <c r="AA55" i="1"/>
  <c r="Z55" i="1"/>
  <c r="Y55" i="1"/>
  <c r="X55" i="1"/>
  <c r="W55" i="1"/>
  <c r="V55" i="1"/>
  <c r="AG55" i="1" s="1"/>
  <c r="AR55" i="1" s="1"/>
  <c r="T53" i="1"/>
  <c r="S53" i="1"/>
  <c r="R53" i="1"/>
  <c r="AH129" i="1" l="1"/>
  <c r="AS129" i="1" s="1"/>
  <c r="AH134" i="1"/>
  <c r="AS134" i="1" s="1"/>
  <c r="AH93" i="1"/>
  <c r="AS93" i="1" s="1"/>
  <c r="AH94" i="1"/>
  <c r="AS94" i="1" s="1"/>
  <c r="AH168" i="1"/>
  <c r="AS168" i="1" s="1"/>
  <c r="AM169" i="1"/>
  <c r="AX169" i="1" s="1"/>
  <c r="AH95" i="1"/>
  <c r="AS95" i="1" s="1"/>
  <c r="AN171" i="1"/>
  <c r="AY171" i="1" s="1"/>
  <c r="AN169" i="1"/>
  <c r="AY169" i="1" s="1"/>
  <c r="AH56" i="1"/>
  <c r="AS56" i="1" s="1"/>
  <c r="AH91" i="1"/>
  <c r="AS91" i="1" s="1"/>
  <c r="AK167" i="1"/>
  <c r="AV167" i="1" s="1"/>
  <c r="AK168" i="1"/>
  <c r="AV168" i="1" s="1"/>
  <c r="AL169" i="1"/>
  <c r="AW169" i="1" s="1"/>
  <c r="AK170" i="1"/>
  <c r="AV170" i="1" s="1"/>
  <c r="U168" i="1"/>
  <c r="AM170" i="1"/>
  <c r="AX170" i="1" s="1"/>
  <c r="AJ171" i="1"/>
  <c r="AU171" i="1" s="1"/>
  <c r="AM172" i="1"/>
  <c r="AX172" i="1" s="1"/>
  <c r="AO172" i="1"/>
  <c r="AZ172" i="1" s="1"/>
  <c r="AO170" i="1"/>
  <c r="AZ170" i="1" s="1"/>
  <c r="AI152" i="1"/>
  <c r="AT152" i="1" s="1"/>
  <c r="AO171" i="1"/>
  <c r="AZ171" i="1" s="1"/>
  <c r="AP172" i="1"/>
  <c r="BA172" i="1" s="1"/>
  <c r="AJ167" i="1"/>
  <c r="AU167" i="1" s="1"/>
  <c r="AI168" i="1"/>
  <c r="AT168" i="1" s="1"/>
  <c r="AG170" i="1"/>
  <c r="AR170" i="1" s="1"/>
  <c r="AL167" i="1"/>
  <c r="AW167" i="1" s="1"/>
  <c r="AM167" i="1"/>
  <c r="AX167" i="1" s="1"/>
  <c r="AN168" i="1"/>
  <c r="AY168" i="1" s="1"/>
  <c r="AO169" i="1"/>
  <c r="AZ169" i="1" s="1"/>
  <c r="AP170" i="1"/>
  <c r="BA170" i="1" s="1"/>
  <c r="AN167" i="1"/>
  <c r="AY167" i="1" s="1"/>
  <c r="AO168" i="1"/>
  <c r="AZ168" i="1" s="1"/>
  <c r="AP169" i="1"/>
  <c r="BA169" i="1" s="1"/>
  <c r="AG172" i="1"/>
  <c r="AR172" i="1" s="1"/>
  <c r="AO167" i="1"/>
  <c r="AZ167" i="1" s="1"/>
  <c r="AP168" i="1"/>
  <c r="BA168" i="1" s="1"/>
  <c r="AG171" i="1"/>
  <c r="AR171" i="1" s="1"/>
  <c r="U172" i="1"/>
  <c r="AH172" i="1"/>
  <c r="AS172" i="1" s="1"/>
  <c r="AL168" i="1"/>
  <c r="AW168" i="1" s="1"/>
  <c r="AM168" i="1"/>
  <c r="AX168" i="1" s="1"/>
  <c r="AP167" i="1"/>
  <c r="BA167" i="1" s="1"/>
  <c r="U171" i="1"/>
  <c r="AH171" i="1"/>
  <c r="AS171" i="1" s="1"/>
  <c r="AI172" i="1"/>
  <c r="AT172" i="1" s="1"/>
  <c r="AN170" i="1"/>
  <c r="AY170" i="1" s="1"/>
  <c r="AP171" i="1"/>
  <c r="BA171" i="1" s="1"/>
  <c r="AG169" i="1"/>
  <c r="AR169" i="1" s="1"/>
  <c r="U170" i="1"/>
  <c r="AH170" i="1"/>
  <c r="AS170" i="1" s="1"/>
  <c r="AI171" i="1"/>
  <c r="AT171" i="1" s="1"/>
  <c r="AJ172" i="1"/>
  <c r="AU172" i="1" s="1"/>
  <c r="AG168" i="1"/>
  <c r="AR168" i="1" s="1"/>
  <c r="U169" i="1"/>
  <c r="AH169" i="1"/>
  <c r="AS169" i="1" s="1"/>
  <c r="AI170" i="1"/>
  <c r="AT170" i="1" s="1"/>
  <c r="AK172" i="1"/>
  <c r="AV172" i="1" s="1"/>
  <c r="AI169" i="1"/>
  <c r="AT169" i="1" s="1"/>
  <c r="AJ170" i="1"/>
  <c r="AU170" i="1" s="1"/>
  <c r="AK171" i="1"/>
  <c r="AV171" i="1" s="1"/>
  <c r="AL172" i="1"/>
  <c r="AW172" i="1" s="1"/>
  <c r="U167" i="1"/>
  <c r="AH167" i="1"/>
  <c r="AS167" i="1" s="1"/>
  <c r="AJ169" i="1"/>
  <c r="AU169" i="1" s="1"/>
  <c r="AL171" i="1"/>
  <c r="AW171" i="1" s="1"/>
  <c r="AI167" i="1"/>
  <c r="AT167" i="1" s="1"/>
  <c r="AJ168" i="1"/>
  <c r="AU168" i="1" s="1"/>
  <c r="AK169" i="1"/>
  <c r="AV169" i="1" s="1"/>
  <c r="AL170" i="1"/>
  <c r="AW170" i="1" s="1"/>
  <c r="AM171" i="1"/>
  <c r="AX171" i="1" s="1"/>
  <c r="AN172" i="1"/>
  <c r="AY172" i="1" s="1"/>
  <c r="AH130" i="1"/>
  <c r="AS130" i="1" s="1"/>
  <c r="AI77" i="1"/>
  <c r="AT77" i="1" s="1"/>
  <c r="AL132" i="1"/>
  <c r="AW132" i="1" s="1"/>
  <c r="AL133" i="1"/>
  <c r="AW133" i="1" s="1"/>
  <c r="AH73" i="1"/>
  <c r="AS73" i="1" s="1"/>
  <c r="AO152" i="1"/>
  <c r="AZ152" i="1" s="1"/>
  <c r="U132" i="1"/>
  <c r="AO154" i="1"/>
  <c r="AZ154" i="1" s="1"/>
  <c r="U130" i="1"/>
  <c r="AO155" i="1"/>
  <c r="AZ155" i="1" s="1"/>
  <c r="U129" i="1"/>
  <c r="AH57" i="1"/>
  <c r="AS57" i="1" s="1"/>
  <c r="AO151" i="1"/>
  <c r="AZ151" i="1" s="1"/>
  <c r="AO153" i="1"/>
  <c r="AZ153" i="1" s="1"/>
  <c r="AL131" i="1"/>
  <c r="AW131" i="1" s="1"/>
  <c r="AH133" i="1"/>
  <c r="AS133" i="1" s="1"/>
  <c r="AP151" i="1"/>
  <c r="BA151" i="1" s="1"/>
  <c r="AP152" i="1"/>
  <c r="BA152" i="1" s="1"/>
  <c r="AP153" i="1"/>
  <c r="BA153" i="1" s="1"/>
  <c r="AP154" i="1"/>
  <c r="BA154" i="1" s="1"/>
  <c r="AP155" i="1"/>
  <c r="BA155" i="1" s="1"/>
  <c r="AG151" i="1"/>
  <c r="AR151" i="1" s="1"/>
  <c r="AG153" i="1"/>
  <c r="AR153" i="1" s="1"/>
  <c r="AG154" i="1"/>
  <c r="AR154" i="1" s="1"/>
  <c r="AI153" i="1"/>
  <c r="AT153" i="1" s="1"/>
  <c r="AJ153" i="1"/>
  <c r="AU153" i="1" s="1"/>
  <c r="AG152" i="1"/>
  <c r="AR152" i="1" s="1"/>
  <c r="AG155" i="1"/>
  <c r="AR155" i="1" s="1"/>
  <c r="U151" i="1"/>
  <c r="AH151" i="1"/>
  <c r="AS151" i="1" s="1"/>
  <c r="U152" i="1"/>
  <c r="AH152" i="1"/>
  <c r="AS152" i="1" s="1"/>
  <c r="U153" i="1"/>
  <c r="AH153" i="1"/>
  <c r="AS153" i="1" s="1"/>
  <c r="U154" i="1"/>
  <c r="AH154" i="1"/>
  <c r="AS154" i="1" s="1"/>
  <c r="U155" i="1"/>
  <c r="AH155" i="1"/>
  <c r="AS155" i="1" s="1"/>
  <c r="AJ151" i="1"/>
  <c r="AU151" i="1" s="1"/>
  <c r="AJ155" i="1"/>
  <c r="AU155" i="1" s="1"/>
  <c r="AI154" i="1"/>
  <c r="AT154" i="1" s="1"/>
  <c r="AL151" i="1"/>
  <c r="AW151" i="1" s="1"/>
  <c r="AJ154" i="1"/>
  <c r="AU154" i="1" s="1"/>
  <c r="AK155" i="1"/>
  <c r="AV155" i="1" s="1"/>
  <c r="AL155" i="1"/>
  <c r="AW155" i="1" s="1"/>
  <c r="AM151" i="1"/>
  <c r="AX151" i="1" s="1"/>
  <c r="AM154" i="1"/>
  <c r="AX154" i="1" s="1"/>
  <c r="AM155" i="1"/>
  <c r="AX155" i="1" s="1"/>
  <c r="AN151" i="1"/>
  <c r="AY151" i="1" s="1"/>
  <c r="AN152" i="1"/>
  <c r="AY152" i="1" s="1"/>
  <c r="AN153" i="1"/>
  <c r="AY153" i="1" s="1"/>
  <c r="AN154" i="1"/>
  <c r="AY154" i="1" s="1"/>
  <c r="AN155" i="1"/>
  <c r="AY155" i="1" s="1"/>
  <c r="AI151" i="1"/>
  <c r="AT151" i="1" s="1"/>
  <c r="AI155" i="1"/>
  <c r="AT155" i="1" s="1"/>
  <c r="AJ152" i="1"/>
  <c r="AU152" i="1" s="1"/>
  <c r="AK151" i="1"/>
  <c r="AV151" i="1" s="1"/>
  <c r="AK152" i="1"/>
  <c r="AV152" i="1" s="1"/>
  <c r="AK153" i="1"/>
  <c r="AV153" i="1" s="1"/>
  <c r="AK154" i="1"/>
  <c r="AV154" i="1" s="1"/>
  <c r="AL152" i="1"/>
  <c r="AW152" i="1" s="1"/>
  <c r="AL153" i="1"/>
  <c r="AW153" i="1" s="1"/>
  <c r="AL154" i="1"/>
  <c r="AW154" i="1" s="1"/>
  <c r="AM152" i="1"/>
  <c r="AX152" i="1" s="1"/>
  <c r="AM153" i="1"/>
  <c r="AX153" i="1" s="1"/>
  <c r="AL129" i="1"/>
  <c r="AW129" i="1" s="1"/>
  <c r="AG56" i="1"/>
  <c r="AR56" i="1" s="1"/>
  <c r="AN132" i="1"/>
  <c r="AY132" i="1" s="1"/>
  <c r="AL134" i="1"/>
  <c r="AW134" i="1" s="1"/>
  <c r="AN131" i="1"/>
  <c r="AY131" i="1" s="1"/>
  <c r="U133" i="1"/>
  <c r="AL130" i="1"/>
  <c r="AW130" i="1" s="1"/>
  <c r="AH89" i="1"/>
  <c r="AS89" i="1" s="1"/>
  <c r="AN129" i="1"/>
  <c r="AY129" i="1" s="1"/>
  <c r="AH131" i="1"/>
  <c r="AS131" i="1" s="1"/>
  <c r="AH58" i="1"/>
  <c r="AS58" i="1" s="1"/>
  <c r="U131" i="1"/>
  <c r="U134" i="1"/>
  <c r="AN130" i="1"/>
  <c r="AY130" i="1" s="1"/>
  <c r="AH132" i="1"/>
  <c r="AS132" i="1" s="1"/>
  <c r="AM129" i="1"/>
  <c r="AX129" i="1" s="1"/>
  <c r="AM132" i="1"/>
  <c r="AX132" i="1" s="1"/>
  <c r="AM134" i="1"/>
  <c r="AX134" i="1" s="1"/>
  <c r="AO130" i="1"/>
  <c r="AZ130" i="1" s="1"/>
  <c r="AO131" i="1"/>
  <c r="AZ131" i="1" s="1"/>
  <c r="AO133" i="1"/>
  <c r="AZ133" i="1" s="1"/>
  <c r="AP129" i="1"/>
  <c r="BA129" i="1" s="1"/>
  <c r="AP130" i="1"/>
  <c r="BA130" i="1" s="1"/>
  <c r="AP131" i="1"/>
  <c r="BA131" i="1" s="1"/>
  <c r="AP132" i="1"/>
  <c r="BA132" i="1" s="1"/>
  <c r="AP133" i="1"/>
  <c r="BA133" i="1" s="1"/>
  <c r="AP134" i="1"/>
  <c r="BA134" i="1" s="1"/>
  <c r="AN134" i="1"/>
  <c r="AY134" i="1" s="1"/>
  <c r="AO129" i="1"/>
  <c r="AZ129" i="1" s="1"/>
  <c r="AO132" i="1"/>
  <c r="AZ132" i="1" s="1"/>
  <c r="AM130" i="1"/>
  <c r="AX130" i="1" s="1"/>
  <c r="AM131" i="1"/>
  <c r="AX131" i="1" s="1"/>
  <c r="AN133" i="1"/>
  <c r="AY133" i="1" s="1"/>
  <c r="AO134" i="1"/>
  <c r="AZ134" i="1" s="1"/>
  <c r="AM133" i="1"/>
  <c r="AX133" i="1" s="1"/>
  <c r="AG129" i="1"/>
  <c r="AR129" i="1" s="1"/>
  <c r="AG130" i="1"/>
  <c r="AR130" i="1" s="1"/>
  <c r="AG131" i="1"/>
  <c r="AR131" i="1" s="1"/>
  <c r="AG132" i="1"/>
  <c r="AR132" i="1" s="1"/>
  <c r="AG133" i="1"/>
  <c r="AR133" i="1" s="1"/>
  <c r="AG134" i="1"/>
  <c r="AR134" i="1" s="1"/>
  <c r="AI129" i="1"/>
  <c r="AT129" i="1" s="1"/>
  <c r="AI130" i="1"/>
  <c r="AT130" i="1" s="1"/>
  <c r="AI131" i="1"/>
  <c r="AT131" i="1" s="1"/>
  <c r="AI132" i="1"/>
  <c r="AT132" i="1" s="1"/>
  <c r="AI133" i="1"/>
  <c r="AT133" i="1" s="1"/>
  <c r="AI134" i="1"/>
  <c r="AT134" i="1" s="1"/>
  <c r="AJ130" i="1"/>
  <c r="AU130" i="1" s="1"/>
  <c r="AJ131" i="1"/>
  <c r="AU131" i="1" s="1"/>
  <c r="AK129" i="1"/>
  <c r="AV129" i="1" s="1"/>
  <c r="AK130" i="1"/>
  <c r="AV130" i="1" s="1"/>
  <c r="AK131" i="1"/>
  <c r="AV131" i="1" s="1"/>
  <c r="AK132" i="1"/>
  <c r="AV132" i="1" s="1"/>
  <c r="AK133" i="1"/>
  <c r="AV133" i="1" s="1"/>
  <c r="AK134" i="1"/>
  <c r="AV134" i="1" s="1"/>
  <c r="AJ129" i="1"/>
  <c r="AU129" i="1" s="1"/>
  <c r="AJ132" i="1"/>
  <c r="AU132" i="1" s="1"/>
  <c r="AJ133" i="1"/>
  <c r="AU133" i="1" s="1"/>
  <c r="AJ134" i="1"/>
  <c r="AU134" i="1" s="1"/>
  <c r="AH74" i="1"/>
  <c r="AS74" i="1" s="1"/>
  <c r="AH55" i="1"/>
  <c r="AS55" i="1" s="1"/>
  <c r="AH75" i="1"/>
  <c r="AS75" i="1" s="1"/>
  <c r="AH76" i="1"/>
  <c r="AS76" i="1" s="1"/>
  <c r="AH90" i="1"/>
  <c r="AS90" i="1" s="1"/>
  <c r="AH92" i="1"/>
  <c r="AS92" i="1" s="1"/>
  <c r="AI90" i="1"/>
  <c r="AT90" i="1" s="1"/>
  <c r="AI91" i="1"/>
  <c r="AT91" i="1" s="1"/>
  <c r="AI92" i="1"/>
  <c r="AT92" i="1" s="1"/>
  <c r="AJ93" i="1"/>
  <c r="AU93" i="1" s="1"/>
  <c r="AJ94" i="1"/>
  <c r="AU94" i="1" s="1"/>
  <c r="AK93" i="1"/>
  <c r="AV93" i="1" s="1"/>
  <c r="AK94" i="1"/>
  <c r="AV94" i="1" s="1"/>
  <c r="AL93" i="1"/>
  <c r="AW93" i="1" s="1"/>
  <c r="AL94" i="1"/>
  <c r="AW94" i="1" s="1"/>
  <c r="AM91" i="1"/>
  <c r="AX91" i="1" s="1"/>
  <c r="AM93" i="1"/>
  <c r="AX93" i="1" s="1"/>
  <c r="AM94" i="1"/>
  <c r="AX94" i="1" s="1"/>
  <c r="AO89" i="1"/>
  <c r="AZ89" i="1" s="1"/>
  <c r="AO90" i="1"/>
  <c r="AZ90" i="1" s="1"/>
  <c r="AO93" i="1"/>
  <c r="AZ93" i="1" s="1"/>
  <c r="AO94" i="1"/>
  <c r="AZ94" i="1" s="1"/>
  <c r="AP89" i="1"/>
  <c r="BA89" i="1" s="1"/>
  <c r="AP90" i="1"/>
  <c r="BA90" i="1" s="1"/>
  <c r="AP93" i="1"/>
  <c r="BA93" i="1" s="1"/>
  <c r="AP94" i="1"/>
  <c r="BA94" i="1" s="1"/>
  <c r="AP95" i="1"/>
  <c r="BA95" i="1" s="1"/>
  <c r="AI89" i="1"/>
  <c r="AT89" i="1" s="1"/>
  <c r="AJ90" i="1"/>
  <c r="AU90" i="1" s="1"/>
  <c r="AJ91" i="1"/>
  <c r="AU91" i="1" s="1"/>
  <c r="AJ92" i="1"/>
  <c r="AU92" i="1" s="1"/>
  <c r="AK89" i="1"/>
  <c r="AV89" i="1" s="1"/>
  <c r="AK95" i="1"/>
  <c r="AV95" i="1" s="1"/>
  <c r="AL90" i="1"/>
  <c r="AW90" i="1" s="1"/>
  <c r="AL91" i="1"/>
  <c r="AW91" i="1" s="1"/>
  <c r="AL95" i="1"/>
  <c r="AW95" i="1" s="1"/>
  <c r="AM92" i="1"/>
  <c r="AX92" i="1" s="1"/>
  <c r="AN89" i="1"/>
  <c r="AY89" i="1" s="1"/>
  <c r="AN90" i="1"/>
  <c r="AY90" i="1" s="1"/>
  <c r="AN91" i="1"/>
  <c r="AY91" i="1" s="1"/>
  <c r="AG89" i="1"/>
  <c r="AR89" i="1" s="1"/>
  <c r="AG95" i="1"/>
  <c r="AR95" i="1" s="1"/>
  <c r="AI93" i="1"/>
  <c r="AT93" i="1" s="1"/>
  <c r="AI94" i="1"/>
  <c r="AT94" i="1" s="1"/>
  <c r="AI95" i="1"/>
  <c r="AT95" i="1" s="1"/>
  <c r="AJ89" i="1"/>
  <c r="AU89" i="1" s="1"/>
  <c r="AJ95" i="1"/>
  <c r="AU95" i="1" s="1"/>
  <c r="AK90" i="1"/>
  <c r="AV90" i="1" s="1"/>
  <c r="AK91" i="1"/>
  <c r="AV91" i="1" s="1"/>
  <c r="AK92" i="1"/>
  <c r="AV92" i="1" s="1"/>
  <c r="AL89" i="1"/>
  <c r="AW89" i="1" s="1"/>
  <c r="AL92" i="1"/>
  <c r="AW92" i="1" s="1"/>
  <c r="AM89" i="1"/>
  <c r="AX89" i="1" s="1"/>
  <c r="AM90" i="1"/>
  <c r="AX90" i="1" s="1"/>
  <c r="AM95" i="1"/>
  <c r="AX95" i="1" s="1"/>
  <c r="AN92" i="1"/>
  <c r="AY92" i="1" s="1"/>
  <c r="AN93" i="1"/>
  <c r="AY93" i="1" s="1"/>
  <c r="AN94" i="1"/>
  <c r="AY94" i="1" s="1"/>
  <c r="AN95" i="1"/>
  <c r="AY95" i="1" s="1"/>
  <c r="AO91" i="1"/>
  <c r="AZ91" i="1" s="1"/>
  <c r="AO92" i="1"/>
  <c r="AZ92" i="1" s="1"/>
  <c r="AO95" i="1"/>
  <c r="AZ95" i="1" s="1"/>
  <c r="AP91" i="1"/>
  <c r="BA91" i="1" s="1"/>
  <c r="AP92" i="1"/>
  <c r="BA92" i="1" s="1"/>
  <c r="AG90" i="1"/>
  <c r="AR90" i="1" s="1"/>
  <c r="AG91" i="1"/>
  <c r="AR91" i="1" s="1"/>
  <c r="AG92" i="1"/>
  <c r="AR92" i="1" s="1"/>
  <c r="AG93" i="1"/>
  <c r="AR93" i="1" s="1"/>
  <c r="AG94" i="1"/>
  <c r="AR94" i="1" s="1"/>
  <c r="U89" i="1"/>
  <c r="U90" i="1"/>
  <c r="U91" i="1"/>
  <c r="U92" i="1"/>
  <c r="U93" i="1"/>
  <c r="U94" i="1"/>
  <c r="U95" i="1"/>
  <c r="U55" i="1"/>
  <c r="AH60" i="1"/>
  <c r="AS60" i="1" s="1"/>
  <c r="AH77" i="1"/>
  <c r="AS77" i="1" s="1"/>
  <c r="AO59" i="1"/>
  <c r="AZ59" i="1" s="1"/>
  <c r="AI73" i="1"/>
  <c r="AT73" i="1" s="1"/>
  <c r="AI74" i="1"/>
  <c r="AT74" i="1" s="1"/>
  <c r="AI75" i="1"/>
  <c r="AT75" i="1" s="1"/>
  <c r="AJ74" i="1"/>
  <c r="AU74" i="1" s="1"/>
  <c r="AJ75" i="1"/>
  <c r="AU75" i="1" s="1"/>
  <c r="AK73" i="1"/>
  <c r="AV73" i="1" s="1"/>
  <c r="AK74" i="1"/>
  <c r="AV74" i="1" s="1"/>
  <c r="AK77" i="1"/>
  <c r="AV77" i="1" s="1"/>
  <c r="AL73" i="1"/>
  <c r="AW73" i="1" s="1"/>
  <c r="AM73" i="1"/>
  <c r="AX73" i="1" s="1"/>
  <c r="AM74" i="1"/>
  <c r="AX74" i="1" s="1"/>
  <c r="AM75" i="1"/>
  <c r="AX75" i="1" s="1"/>
  <c r="AM76" i="1"/>
  <c r="AX76" i="1" s="1"/>
  <c r="AN73" i="1"/>
  <c r="AY73" i="1" s="1"/>
  <c r="AN74" i="1"/>
  <c r="AY74" i="1" s="1"/>
  <c r="AN75" i="1"/>
  <c r="AY75" i="1" s="1"/>
  <c r="AN76" i="1"/>
  <c r="AY76" i="1" s="1"/>
  <c r="AO73" i="1"/>
  <c r="AZ73" i="1" s="1"/>
  <c r="AO74" i="1"/>
  <c r="AZ74" i="1" s="1"/>
  <c r="AO75" i="1"/>
  <c r="AZ75" i="1" s="1"/>
  <c r="AO76" i="1"/>
  <c r="AZ76" i="1" s="1"/>
  <c r="AO77" i="1"/>
  <c r="AZ77" i="1" s="1"/>
  <c r="AP73" i="1"/>
  <c r="BA73" i="1" s="1"/>
  <c r="AP74" i="1"/>
  <c r="BA74" i="1" s="1"/>
  <c r="AP75" i="1"/>
  <c r="BA75" i="1" s="1"/>
  <c r="AP76" i="1"/>
  <c r="BA76" i="1" s="1"/>
  <c r="AP77" i="1"/>
  <c r="BA77" i="1" s="1"/>
  <c r="AG76" i="1"/>
  <c r="AR76" i="1" s="1"/>
  <c r="AG77" i="1"/>
  <c r="AR77" i="1" s="1"/>
  <c r="AI76" i="1"/>
  <c r="AT76" i="1" s="1"/>
  <c r="AJ73" i="1"/>
  <c r="AU73" i="1" s="1"/>
  <c r="AJ76" i="1"/>
  <c r="AU76" i="1" s="1"/>
  <c r="AJ77" i="1"/>
  <c r="AU77" i="1" s="1"/>
  <c r="AK75" i="1"/>
  <c r="AV75" i="1" s="1"/>
  <c r="AK76" i="1"/>
  <c r="AV76" i="1" s="1"/>
  <c r="AL74" i="1"/>
  <c r="AW74" i="1" s="1"/>
  <c r="AL75" i="1"/>
  <c r="AW75" i="1" s="1"/>
  <c r="AL76" i="1"/>
  <c r="AW76" i="1" s="1"/>
  <c r="AL77" i="1"/>
  <c r="AW77" i="1" s="1"/>
  <c r="AM77" i="1"/>
  <c r="AX77" i="1" s="1"/>
  <c r="AN77" i="1"/>
  <c r="AY77" i="1" s="1"/>
  <c r="AG73" i="1"/>
  <c r="AR73" i="1" s="1"/>
  <c r="AG74" i="1"/>
  <c r="AR74" i="1" s="1"/>
  <c r="AG75" i="1"/>
  <c r="AR75" i="1" s="1"/>
  <c r="U73" i="1"/>
  <c r="U74" i="1"/>
  <c r="U75" i="1"/>
  <c r="U76" i="1"/>
  <c r="U77" i="1"/>
  <c r="AH59" i="1"/>
  <c r="AS59" i="1" s="1"/>
  <c r="AO60" i="1"/>
  <c r="AZ60" i="1" s="1"/>
  <c r="AO57" i="1"/>
  <c r="AZ57" i="1" s="1"/>
  <c r="U56" i="1"/>
  <c r="U59" i="1"/>
  <c r="AO56" i="1"/>
  <c r="AZ56" i="1" s="1"/>
  <c r="AP56" i="1"/>
  <c r="BA56" i="1" s="1"/>
  <c r="U60" i="1"/>
  <c r="U58" i="1"/>
  <c r="AO55" i="1"/>
  <c r="AZ55" i="1" s="1"/>
  <c r="AO58" i="1"/>
  <c r="AZ58" i="1" s="1"/>
  <c r="U57" i="1"/>
  <c r="AP60" i="1"/>
  <c r="BA60" i="1" s="1"/>
  <c r="AP55" i="1"/>
  <c r="BA55" i="1" s="1"/>
  <c r="AP58" i="1"/>
  <c r="BA58" i="1" s="1"/>
  <c r="AG60" i="1"/>
  <c r="AR60" i="1" s="1"/>
  <c r="AI56" i="1"/>
  <c r="AT56" i="1" s="1"/>
  <c r="AJ56" i="1"/>
  <c r="AU56" i="1" s="1"/>
  <c r="AJ58" i="1"/>
  <c r="AU58" i="1" s="1"/>
  <c r="AJ60" i="1"/>
  <c r="AU60" i="1" s="1"/>
  <c r="AK55" i="1"/>
  <c r="AV55" i="1" s="1"/>
  <c r="AK56" i="1"/>
  <c r="AV56" i="1" s="1"/>
  <c r="AK57" i="1"/>
  <c r="AV57" i="1" s="1"/>
  <c r="AK58" i="1"/>
  <c r="AV58" i="1" s="1"/>
  <c r="AK59" i="1"/>
  <c r="AV59" i="1" s="1"/>
  <c r="AK60" i="1"/>
  <c r="AV60" i="1" s="1"/>
  <c r="AP57" i="1"/>
  <c r="BA57" i="1" s="1"/>
  <c r="AP59" i="1"/>
  <c r="BA59" i="1" s="1"/>
  <c r="AJ59" i="1"/>
  <c r="AU59" i="1" s="1"/>
  <c r="AL56" i="1"/>
  <c r="AW56" i="1" s="1"/>
  <c r="AL57" i="1"/>
  <c r="AW57" i="1" s="1"/>
  <c r="AL58" i="1"/>
  <c r="AW58" i="1" s="1"/>
  <c r="AL59" i="1"/>
  <c r="AW59" i="1" s="1"/>
  <c r="AL60" i="1"/>
  <c r="AW60" i="1" s="1"/>
  <c r="AJ55" i="1"/>
  <c r="AU55" i="1" s="1"/>
  <c r="AL55" i="1"/>
  <c r="AW55" i="1" s="1"/>
  <c r="AM55" i="1"/>
  <c r="AX55" i="1" s="1"/>
  <c r="AM56" i="1"/>
  <c r="AX56" i="1" s="1"/>
  <c r="AM57" i="1"/>
  <c r="AX57" i="1" s="1"/>
  <c r="AM58" i="1"/>
  <c r="AX58" i="1" s="1"/>
  <c r="AM59" i="1"/>
  <c r="AX59" i="1" s="1"/>
  <c r="AM60" i="1"/>
  <c r="AX60" i="1" s="1"/>
  <c r="AI55" i="1"/>
  <c r="AT55" i="1" s="1"/>
  <c r="AI59" i="1"/>
  <c r="AT59" i="1" s="1"/>
  <c r="AN55" i="1"/>
  <c r="AY55" i="1" s="1"/>
  <c r="AN56" i="1"/>
  <c r="AY56" i="1" s="1"/>
  <c r="AN57" i="1"/>
  <c r="AY57" i="1" s="1"/>
  <c r="AN58" i="1"/>
  <c r="AY58" i="1" s="1"/>
  <c r="AN59" i="1"/>
  <c r="AY59" i="1" s="1"/>
  <c r="AN60" i="1"/>
  <c r="AY60" i="1" s="1"/>
  <c r="AI57" i="1"/>
  <c r="AT57" i="1" s="1"/>
  <c r="AI58" i="1"/>
  <c r="AT58" i="1" s="1"/>
  <c r="AI60" i="1"/>
  <c r="AT60" i="1" s="1"/>
  <c r="AJ57" i="1"/>
  <c r="AU57" i="1" s="1"/>
  <c r="T26" i="1"/>
  <c r="S26" i="1"/>
  <c r="R26" i="1"/>
  <c r="AE20" i="1"/>
  <c r="AD20" i="1"/>
  <c r="AC20" i="1"/>
  <c r="AB20" i="1"/>
  <c r="AA20" i="1"/>
  <c r="Z20" i="1"/>
  <c r="Y20" i="1"/>
  <c r="X20" i="1"/>
  <c r="W20" i="1"/>
  <c r="V20" i="1"/>
  <c r="AE102" i="1"/>
  <c r="AD102" i="1"/>
  <c r="AC102" i="1"/>
  <c r="AB102" i="1"/>
  <c r="AA102" i="1"/>
  <c r="Z102" i="1"/>
  <c r="Y102" i="1"/>
  <c r="X102" i="1"/>
  <c r="W102" i="1"/>
  <c r="V102" i="1"/>
  <c r="T96" i="1"/>
  <c r="S96" i="1"/>
  <c r="R96" i="1"/>
  <c r="AE34" i="1"/>
  <c r="AD34" i="1"/>
  <c r="AC34" i="1"/>
  <c r="AB34" i="1"/>
  <c r="AA34" i="1"/>
  <c r="Z34" i="1"/>
  <c r="Y34" i="1"/>
  <c r="X34" i="1"/>
  <c r="W34" i="1"/>
  <c r="V34" i="1"/>
  <c r="T36" i="1"/>
  <c r="S36" i="1"/>
  <c r="R36" i="1"/>
  <c r="A25" i="1"/>
  <c r="AE25" i="1"/>
  <c r="AD25" i="1"/>
  <c r="AC25" i="1"/>
  <c r="AB25" i="1"/>
  <c r="AA25" i="1"/>
  <c r="Z25" i="1"/>
  <c r="Y25" i="1"/>
  <c r="X25" i="1"/>
  <c r="W25" i="1"/>
  <c r="V25" i="1"/>
  <c r="T27" i="1"/>
  <c r="S27" i="1"/>
  <c r="R27" i="1"/>
  <c r="A188" i="1"/>
  <c r="R188" i="1"/>
  <c r="S188" i="1"/>
  <c r="V188" i="1"/>
  <c r="W188" i="1"/>
  <c r="X188" i="1"/>
  <c r="Y188" i="1"/>
  <c r="Z188" i="1"/>
  <c r="AA188" i="1"/>
  <c r="AB188" i="1"/>
  <c r="AC188" i="1"/>
  <c r="AD188" i="1"/>
  <c r="AE188" i="1"/>
  <c r="A61" i="1"/>
  <c r="AE61" i="1"/>
  <c r="AD61" i="1"/>
  <c r="AC61" i="1"/>
  <c r="AB61" i="1"/>
  <c r="AA61" i="1"/>
  <c r="Z61" i="1"/>
  <c r="Y61" i="1"/>
  <c r="X61" i="1"/>
  <c r="W61" i="1"/>
  <c r="V61" i="1"/>
  <c r="T56" i="1"/>
  <c r="S56" i="1"/>
  <c r="R56" i="1"/>
  <c r="AE11" i="1"/>
  <c r="AD11" i="1"/>
  <c r="AC11" i="1"/>
  <c r="AB11" i="1"/>
  <c r="AA11" i="1"/>
  <c r="Z11" i="1"/>
  <c r="Y11" i="1"/>
  <c r="X11" i="1"/>
  <c r="W11" i="1"/>
  <c r="V11" i="1"/>
  <c r="T12" i="1"/>
  <c r="S12" i="1"/>
  <c r="R12" i="1"/>
  <c r="A187" i="1"/>
  <c r="R38" i="1"/>
  <c r="S38" i="1"/>
  <c r="T38" i="1"/>
  <c r="V37" i="1"/>
  <c r="W37" i="1"/>
  <c r="X37" i="1"/>
  <c r="Y37" i="1"/>
  <c r="Z37" i="1"/>
  <c r="AA37" i="1"/>
  <c r="AB37" i="1"/>
  <c r="AC37" i="1"/>
  <c r="AD37" i="1"/>
  <c r="AE37" i="1"/>
  <c r="R23" i="1"/>
  <c r="S23" i="1"/>
  <c r="T23" i="1"/>
  <c r="V19" i="1"/>
  <c r="W19" i="1"/>
  <c r="X19" i="1"/>
  <c r="Y19" i="1"/>
  <c r="Z19" i="1"/>
  <c r="AA19" i="1"/>
  <c r="AB19" i="1"/>
  <c r="AC19" i="1"/>
  <c r="AD19" i="1"/>
  <c r="AE19" i="1"/>
  <c r="V101" i="1"/>
  <c r="W101" i="1"/>
  <c r="X101" i="1"/>
  <c r="Y101" i="1"/>
  <c r="Z101" i="1"/>
  <c r="AA101" i="1"/>
  <c r="AB101" i="1"/>
  <c r="AC101" i="1"/>
  <c r="AD101" i="1"/>
  <c r="AE101" i="1"/>
  <c r="AQ171" i="1" l="1"/>
  <c r="AQ170" i="1"/>
  <c r="AQ167" i="1"/>
  <c r="Q170" i="1" s="1"/>
  <c r="AQ169" i="1"/>
  <c r="Q169" i="1" s="1"/>
  <c r="AQ172" i="1"/>
  <c r="AQ168" i="1"/>
  <c r="Q171" i="1" s="1"/>
  <c r="AQ133" i="1"/>
  <c r="AQ152" i="1"/>
  <c r="AQ155" i="1"/>
  <c r="Q155" i="1" s="1"/>
  <c r="AQ154" i="1"/>
  <c r="Q154" i="1" s="1"/>
  <c r="AQ153" i="1"/>
  <c r="AQ151" i="1"/>
  <c r="AQ132" i="1"/>
  <c r="AQ131" i="1"/>
  <c r="AQ130" i="1"/>
  <c r="AQ129" i="1"/>
  <c r="AQ134" i="1"/>
  <c r="AQ93" i="1"/>
  <c r="Q93" i="1" s="1"/>
  <c r="AQ95" i="1"/>
  <c r="AQ91" i="1"/>
  <c r="AQ92" i="1"/>
  <c r="AQ90" i="1"/>
  <c r="Q92" i="1" s="1"/>
  <c r="AQ94" i="1"/>
  <c r="AQ89" i="1"/>
  <c r="AQ74" i="1"/>
  <c r="AQ75" i="1"/>
  <c r="AQ77" i="1"/>
  <c r="Q75" i="1" s="1"/>
  <c r="AQ76" i="1"/>
  <c r="AQ73" i="1"/>
  <c r="Q74" i="1" s="1"/>
  <c r="AQ59" i="1"/>
  <c r="Q59" i="1" s="1"/>
  <c r="AQ55" i="1"/>
  <c r="AQ56" i="1"/>
  <c r="AQ60" i="1"/>
  <c r="AQ58" i="1"/>
  <c r="AQ57" i="1"/>
  <c r="AH61" i="1"/>
  <c r="AS61" i="1" s="1"/>
  <c r="AM20" i="1"/>
  <c r="AX20" i="1" s="1"/>
  <c r="AK20" i="1"/>
  <c r="AV20" i="1" s="1"/>
  <c r="AJ20" i="1"/>
  <c r="AU20" i="1" s="1"/>
  <c r="AN20" i="1"/>
  <c r="AY20" i="1" s="1"/>
  <c r="AG20" i="1"/>
  <c r="AR20" i="1" s="1"/>
  <c r="AO20" i="1"/>
  <c r="AZ20" i="1" s="1"/>
  <c r="AP20" i="1"/>
  <c r="BA20" i="1" s="1"/>
  <c r="U20" i="1"/>
  <c r="AH20" i="1"/>
  <c r="AS20" i="1" s="1"/>
  <c r="AL20" i="1"/>
  <c r="AW20" i="1" s="1"/>
  <c r="AI20" i="1"/>
  <c r="AT20" i="1" s="1"/>
  <c r="AI102" i="1"/>
  <c r="AT102" i="1" s="1"/>
  <c r="AL102" i="1"/>
  <c r="AW102" i="1" s="1"/>
  <c r="AM102" i="1"/>
  <c r="AX102" i="1" s="1"/>
  <c r="AN102" i="1"/>
  <c r="AY102" i="1" s="1"/>
  <c r="AO102" i="1"/>
  <c r="AZ102" i="1" s="1"/>
  <c r="AG102" i="1"/>
  <c r="AR102" i="1" s="1"/>
  <c r="AJ102" i="1"/>
  <c r="AU102" i="1" s="1"/>
  <c r="AP102" i="1"/>
  <c r="BA102" i="1" s="1"/>
  <c r="U102" i="1"/>
  <c r="AH102" i="1"/>
  <c r="AS102" i="1" s="1"/>
  <c r="AK102" i="1"/>
  <c r="AV102" i="1" s="1"/>
  <c r="AI34" i="1"/>
  <c r="AT34" i="1" s="1"/>
  <c r="AG34" i="1"/>
  <c r="AR34" i="1" s="1"/>
  <c r="U34" i="1"/>
  <c r="AH34" i="1"/>
  <c r="AS34" i="1" s="1"/>
  <c r="AJ34" i="1"/>
  <c r="AU34" i="1" s="1"/>
  <c r="AH25" i="1"/>
  <c r="AS25" i="1" s="1"/>
  <c r="AH11" i="1"/>
  <c r="AS11" i="1" s="1"/>
  <c r="AO25" i="1"/>
  <c r="AZ25" i="1" s="1"/>
  <c r="AP25" i="1"/>
  <c r="BA25" i="1" s="1"/>
  <c r="AJ25" i="1"/>
  <c r="AU25" i="1" s="1"/>
  <c r="AN25" i="1"/>
  <c r="AY25" i="1" s="1"/>
  <c r="AG25" i="1"/>
  <c r="AR25" i="1" s="1"/>
  <c r="AI25" i="1"/>
  <c r="AT25" i="1" s="1"/>
  <c r="AK25" i="1"/>
  <c r="AV25" i="1" s="1"/>
  <c r="AL25" i="1"/>
  <c r="AW25" i="1" s="1"/>
  <c r="AM25" i="1"/>
  <c r="AX25" i="1" s="1"/>
  <c r="U25" i="1"/>
  <c r="AJ188" i="1"/>
  <c r="AU188" i="1" s="1"/>
  <c r="AK188" i="1"/>
  <c r="AV188" i="1" s="1"/>
  <c r="U188" i="1"/>
  <c r="AI188" i="1"/>
  <c r="AT188" i="1" s="1"/>
  <c r="AG188" i="1"/>
  <c r="AR188" i="1" s="1"/>
  <c r="AO188" i="1"/>
  <c r="AZ188" i="1" s="1"/>
  <c r="AL188" i="1"/>
  <c r="AW188" i="1" s="1"/>
  <c r="AH188" i="1"/>
  <c r="AS188" i="1" s="1"/>
  <c r="AP188" i="1"/>
  <c r="BA188" i="1" s="1"/>
  <c r="AN188" i="1"/>
  <c r="AY188" i="1" s="1"/>
  <c r="AM188" i="1"/>
  <c r="AX188" i="1" s="1"/>
  <c r="AM61" i="1"/>
  <c r="AX61" i="1" s="1"/>
  <c r="AN61" i="1"/>
  <c r="AY61" i="1" s="1"/>
  <c r="AG61" i="1"/>
  <c r="AR61" i="1" s="1"/>
  <c r="AI61" i="1"/>
  <c r="AT61" i="1" s="1"/>
  <c r="AJ61" i="1"/>
  <c r="AU61" i="1" s="1"/>
  <c r="AK61" i="1"/>
  <c r="AV61" i="1" s="1"/>
  <c r="AL61" i="1"/>
  <c r="AW61" i="1" s="1"/>
  <c r="AO61" i="1"/>
  <c r="AZ61" i="1" s="1"/>
  <c r="AP61" i="1"/>
  <c r="BA61" i="1" s="1"/>
  <c r="U61" i="1"/>
  <c r="AK11" i="1"/>
  <c r="AV11" i="1" s="1"/>
  <c r="AN11" i="1"/>
  <c r="AY11" i="1" s="1"/>
  <c r="AO11" i="1"/>
  <c r="AZ11" i="1" s="1"/>
  <c r="AP11" i="1"/>
  <c r="BA11" i="1" s="1"/>
  <c r="AG11" i="1"/>
  <c r="AR11" i="1" s="1"/>
  <c r="AI11" i="1"/>
  <c r="AT11" i="1" s="1"/>
  <c r="AJ11" i="1"/>
  <c r="AU11" i="1" s="1"/>
  <c r="AL11" i="1"/>
  <c r="AW11" i="1" s="1"/>
  <c r="AM11" i="1"/>
  <c r="AX11" i="1" s="1"/>
  <c r="U11" i="1"/>
  <c r="AI37" i="1"/>
  <c r="AT37" i="1" s="1"/>
  <c r="AK37" i="1"/>
  <c r="AV37" i="1" s="1"/>
  <c r="AO37" i="1"/>
  <c r="AZ37" i="1" s="1"/>
  <c r="AN37" i="1"/>
  <c r="AY37" i="1" s="1"/>
  <c r="AM37" i="1"/>
  <c r="AX37" i="1" s="1"/>
  <c r="AJ37" i="1"/>
  <c r="AU37" i="1" s="1"/>
  <c r="AH37" i="1"/>
  <c r="AS37" i="1" s="1"/>
  <c r="AL37" i="1"/>
  <c r="AW37" i="1" s="1"/>
  <c r="U37" i="1"/>
  <c r="AG37" i="1"/>
  <c r="AR37" i="1" s="1"/>
  <c r="AP37" i="1"/>
  <c r="BA37" i="1" s="1"/>
  <c r="AL19" i="1"/>
  <c r="AW19" i="1" s="1"/>
  <c r="AK19" i="1"/>
  <c r="AV19" i="1" s="1"/>
  <c r="AJ19" i="1"/>
  <c r="AU19" i="1" s="1"/>
  <c r="AH19" i="1"/>
  <c r="AS19" i="1" s="1"/>
  <c r="AP19" i="1"/>
  <c r="BA19" i="1" s="1"/>
  <c r="AN19" i="1"/>
  <c r="AY19" i="1" s="1"/>
  <c r="AI19" i="1"/>
  <c r="AT19" i="1" s="1"/>
  <c r="U19" i="1"/>
  <c r="AG19" i="1"/>
  <c r="AR19" i="1" s="1"/>
  <c r="AM19" i="1"/>
  <c r="AX19" i="1" s="1"/>
  <c r="AO19" i="1"/>
  <c r="AZ19" i="1" s="1"/>
  <c r="AI101" i="1"/>
  <c r="AT101" i="1" s="1"/>
  <c r="AP101" i="1"/>
  <c r="BA101" i="1" s="1"/>
  <c r="AN101" i="1"/>
  <c r="AY101" i="1" s="1"/>
  <c r="U101" i="1"/>
  <c r="AH101" i="1"/>
  <c r="AS101" i="1" s="1"/>
  <c r="AG101" i="1"/>
  <c r="AR101" i="1" s="1"/>
  <c r="AM101" i="1"/>
  <c r="AX101" i="1" s="1"/>
  <c r="AO101" i="1"/>
  <c r="AZ101" i="1" s="1"/>
  <c r="AL101" i="1"/>
  <c r="AW101" i="1" s="1"/>
  <c r="AK101" i="1"/>
  <c r="AV101" i="1" s="1"/>
  <c r="AJ101" i="1"/>
  <c r="AU101" i="1" s="1"/>
  <c r="Q167" i="1" l="1"/>
  <c r="Q172" i="1"/>
  <c r="Q151" i="1"/>
  <c r="Q153" i="1"/>
  <c r="Q134" i="1"/>
  <c r="Q133" i="1"/>
  <c r="Q129" i="1"/>
  <c r="Q77" i="1"/>
  <c r="Q76" i="1"/>
  <c r="Q60" i="1"/>
  <c r="AK34" i="1"/>
  <c r="AV34" i="1" s="1"/>
  <c r="AQ20" i="1"/>
  <c r="AQ102" i="1"/>
  <c r="AQ25" i="1"/>
  <c r="AQ188" i="1"/>
  <c r="Q188" i="1" s="1"/>
  <c r="AQ61" i="1"/>
  <c r="Q56" i="1" s="1"/>
  <c r="AQ11" i="1"/>
  <c r="AQ37" i="1"/>
  <c r="AQ19" i="1"/>
  <c r="AQ101" i="1"/>
  <c r="Q61" i="1" l="1"/>
  <c r="AL34" i="1"/>
  <c r="AW34" i="1" s="1"/>
  <c r="A78" i="1"/>
  <c r="R73" i="1"/>
  <c r="S73" i="1"/>
  <c r="T73" i="1"/>
  <c r="V78" i="1"/>
  <c r="W78" i="1"/>
  <c r="X78" i="1"/>
  <c r="Y78" i="1"/>
  <c r="Z78" i="1"/>
  <c r="AA78" i="1"/>
  <c r="AB78" i="1"/>
  <c r="AC78" i="1"/>
  <c r="AD78" i="1"/>
  <c r="AE78" i="1"/>
  <c r="R80" i="1"/>
  <c r="S80" i="1"/>
  <c r="T80" i="1"/>
  <c r="V79" i="1"/>
  <c r="W79" i="1"/>
  <c r="X79" i="1"/>
  <c r="Y79" i="1"/>
  <c r="Z79" i="1"/>
  <c r="AA79" i="1"/>
  <c r="AB79" i="1"/>
  <c r="AC79" i="1"/>
  <c r="AD79" i="1"/>
  <c r="AE79" i="1"/>
  <c r="R11" i="1"/>
  <c r="S11" i="1"/>
  <c r="T11" i="1"/>
  <c r="V10" i="1"/>
  <c r="AG10" i="1" s="1"/>
  <c r="AR10" i="1" s="1"/>
  <c r="W10" i="1"/>
  <c r="X10" i="1"/>
  <c r="Y10" i="1"/>
  <c r="Z10" i="1"/>
  <c r="AA10" i="1"/>
  <c r="AB10" i="1"/>
  <c r="AC10" i="1"/>
  <c r="AD10" i="1"/>
  <c r="AE10" i="1"/>
  <c r="A173" i="1"/>
  <c r="R174" i="1"/>
  <c r="S174" i="1"/>
  <c r="V173" i="1"/>
  <c r="W173" i="1"/>
  <c r="X173" i="1"/>
  <c r="Y173" i="1"/>
  <c r="Z173" i="1"/>
  <c r="AA173" i="1"/>
  <c r="AB173" i="1"/>
  <c r="AC173" i="1"/>
  <c r="AD173" i="1"/>
  <c r="AE173" i="1"/>
  <c r="V174" i="1"/>
  <c r="W174" i="1"/>
  <c r="X174" i="1"/>
  <c r="Y174" i="1"/>
  <c r="Z174" i="1"/>
  <c r="AA174" i="1"/>
  <c r="AB174" i="1"/>
  <c r="AC174" i="1"/>
  <c r="AD174" i="1"/>
  <c r="AE174" i="1"/>
  <c r="A98" i="1"/>
  <c r="AE98" i="1"/>
  <c r="AD98" i="1"/>
  <c r="AC98" i="1"/>
  <c r="AB98" i="1"/>
  <c r="AA98" i="1"/>
  <c r="Z98" i="1"/>
  <c r="Y98" i="1"/>
  <c r="X98" i="1"/>
  <c r="W98" i="1"/>
  <c r="V98" i="1"/>
  <c r="T86" i="1"/>
  <c r="S86" i="1"/>
  <c r="R86" i="1"/>
  <c r="A99" i="1"/>
  <c r="AE99" i="1"/>
  <c r="AD99" i="1"/>
  <c r="AC99" i="1"/>
  <c r="AB99" i="1"/>
  <c r="AA99" i="1"/>
  <c r="Z99" i="1"/>
  <c r="Y99" i="1"/>
  <c r="X99" i="1"/>
  <c r="W99" i="1"/>
  <c r="V99" i="1"/>
  <c r="T103" i="1"/>
  <c r="S103" i="1"/>
  <c r="R103" i="1"/>
  <c r="R55" i="1"/>
  <c r="S55" i="1"/>
  <c r="T55" i="1"/>
  <c r="V62" i="1"/>
  <c r="W62" i="1"/>
  <c r="X62" i="1"/>
  <c r="Y62" i="1"/>
  <c r="Z62" i="1"/>
  <c r="AA62" i="1"/>
  <c r="AB62" i="1"/>
  <c r="AC62" i="1"/>
  <c r="AD62" i="1"/>
  <c r="AE62" i="1"/>
  <c r="R63" i="1"/>
  <c r="S63" i="1"/>
  <c r="T63" i="1"/>
  <c r="V63" i="1"/>
  <c r="W63" i="1"/>
  <c r="X63" i="1"/>
  <c r="Y63" i="1"/>
  <c r="Z63" i="1"/>
  <c r="AA63" i="1"/>
  <c r="AB63" i="1"/>
  <c r="AC63" i="1"/>
  <c r="AD63" i="1"/>
  <c r="AE63" i="1"/>
  <c r="AM34" i="1" l="1"/>
  <c r="AX34" i="1" s="1"/>
  <c r="AI79" i="1"/>
  <c r="AT79" i="1" s="1"/>
  <c r="AI78" i="1"/>
  <c r="AT78" i="1" s="1"/>
  <c r="AL79" i="1"/>
  <c r="AW79" i="1" s="1"/>
  <c r="AK79" i="1"/>
  <c r="AV79" i="1" s="1"/>
  <c r="AK78" i="1"/>
  <c r="AV78" i="1" s="1"/>
  <c r="AL78" i="1"/>
  <c r="AW78" i="1" s="1"/>
  <c r="AP79" i="1"/>
  <c r="BA79" i="1" s="1"/>
  <c r="AP78" i="1"/>
  <c r="BA78" i="1" s="1"/>
  <c r="AO79" i="1"/>
  <c r="AZ79" i="1" s="1"/>
  <c r="AN79" i="1"/>
  <c r="AY79" i="1" s="1"/>
  <c r="AN78" i="1"/>
  <c r="AY78" i="1" s="1"/>
  <c r="AJ79" i="1"/>
  <c r="AU79" i="1" s="1"/>
  <c r="AJ78" i="1"/>
  <c r="AU78" i="1" s="1"/>
  <c r="AO78" i="1"/>
  <c r="AZ78" i="1" s="1"/>
  <c r="AM79" i="1"/>
  <c r="AX79" i="1" s="1"/>
  <c r="AM78" i="1"/>
  <c r="AX78" i="1" s="1"/>
  <c r="AH79" i="1"/>
  <c r="AS79" i="1" s="1"/>
  <c r="U79" i="1"/>
  <c r="AH78" i="1"/>
  <c r="AS78" i="1" s="1"/>
  <c r="U78" i="1"/>
  <c r="AG79" i="1"/>
  <c r="AR79" i="1" s="1"/>
  <c r="AG78" i="1"/>
  <c r="AR78" i="1" s="1"/>
  <c r="AH10" i="1"/>
  <c r="AS10" i="1" s="1"/>
  <c r="AK10" i="1"/>
  <c r="AV10" i="1" s="1"/>
  <c r="AJ10" i="1"/>
  <c r="AU10" i="1" s="1"/>
  <c r="AP10" i="1"/>
  <c r="BA10" i="1" s="1"/>
  <c r="AM10" i="1"/>
  <c r="AX10" i="1" s="1"/>
  <c r="AO10" i="1"/>
  <c r="AZ10" i="1" s="1"/>
  <c r="AN10" i="1"/>
  <c r="AY10" i="1" s="1"/>
  <c r="AL10" i="1"/>
  <c r="AW10" i="1" s="1"/>
  <c r="U10" i="1"/>
  <c r="AI10" i="1"/>
  <c r="AT10" i="1" s="1"/>
  <c r="AH98" i="1"/>
  <c r="AS98" i="1" s="1"/>
  <c r="AN174" i="1"/>
  <c r="AY174" i="1" s="1"/>
  <c r="AK174" i="1"/>
  <c r="AV174" i="1" s="1"/>
  <c r="AL174" i="1"/>
  <c r="AW174" i="1" s="1"/>
  <c r="AJ174" i="1"/>
  <c r="AU174" i="1" s="1"/>
  <c r="AM174" i="1"/>
  <c r="AX174" i="1" s="1"/>
  <c r="AL173" i="1"/>
  <c r="AW173" i="1" s="1"/>
  <c r="AJ173" i="1"/>
  <c r="AU173" i="1" s="1"/>
  <c r="AI173" i="1"/>
  <c r="AT173" i="1" s="1"/>
  <c r="AM173" i="1"/>
  <c r="AX173" i="1" s="1"/>
  <c r="AI174" i="1"/>
  <c r="AT174" i="1" s="1"/>
  <c r="AH173" i="1"/>
  <c r="AS173" i="1" s="1"/>
  <c r="AH174" i="1"/>
  <c r="AS174" i="1" s="1"/>
  <c r="AG174" i="1"/>
  <c r="AR174" i="1" s="1"/>
  <c r="AP174" i="1"/>
  <c r="BA174" i="1" s="1"/>
  <c r="AO173" i="1"/>
  <c r="AZ173" i="1" s="1"/>
  <c r="AG173" i="1"/>
  <c r="AR173" i="1" s="1"/>
  <c r="AO174" i="1"/>
  <c r="AZ174" i="1" s="1"/>
  <c r="AN173" i="1"/>
  <c r="AY173" i="1" s="1"/>
  <c r="AK173" i="1"/>
  <c r="AV173" i="1" s="1"/>
  <c r="U173" i="1"/>
  <c r="U174" i="1"/>
  <c r="AP173" i="1"/>
  <c r="BA173" i="1" s="1"/>
  <c r="AI98" i="1"/>
  <c r="AT98" i="1" s="1"/>
  <c r="AK98" i="1"/>
  <c r="AV98" i="1" s="1"/>
  <c r="AJ98" i="1"/>
  <c r="AU98" i="1" s="1"/>
  <c r="AG98" i="1"/>
  <c r="AR98" i="1" s="1"/>
  <c r="AL98" i="1"/>
  <c r="AW98" i="1" s="1"/>
  <c r="AM98" i="1"/>
  <c r="AX98" i="1" s="1"/>
  <c r="AN98" i="1"/>
  <c r="AY98" i="1" s="1"/>
  <c r="AO98" i="1"/>
  <c r="AZ98" i="1" s="1"/>
  <c r="AP98" i="1"/>
  <c r="BA98" i="1" s="1"/>
  <c r="U98" i="1"/>
  <c r="U99" i="1"/>
  <c r="AO99" i="1"/>
  <c r="AZ99" i="1" s="1"/>
  <c r="AP99" i="1"/>
  <c r="BA99" i="1" s="1"/>
  <c r="AG99" i="1"/>
  <c r="AR99" i="1" s="1"/>
  <c r="AH99" i="1"/>
  <c r="AS99" i="1" s="1"/>
  <c r="AI99" i="1"/>
  <c r="AT99" i="1" s="1"/>
  <c r="AJ99" i="1"/>
  <c r="AU99" i="1" s="1"/>
  <c r="AK99" i="1"/>
  <c r="AV99" i="1" s="1"/>
  <c r="AL99" i="1"/>
  <c r="AW99" i="1" s="1"/>
  <c r="AM99" i="1"/>
  <c r="AX99" i="1" s="1"/>
  <c r="AN99" i="1"/>
  <c r="AY99" i="1" s="1"/>
  <c r="AJ63" i="1"/>
  <c r="AU63" i="1" s="1"/>
  <c r="AH62" i="1"/>
  <c r="AS62" i="1" s="1"/>
  <c r="AJ62" i="1"/>
  <c r="AU62" i="1" s="1"/>
  <c r="AM63" i="1"/>
  <c r="AX63" i="1" s="1"/>
  <c r="AM62" i="1"/>
  <c r="AX62" i="1" s="1"/>
  <c r="AI63" i="1"/>
  <c r="AT63" i="1" s="1"/>
  <c r="AI62" i="1"/>
  <c r="AT62" i="1" s="1"/>
  <c r="AH63" i="1"/>
  <c r="AS63" i="1" s="1"/>
  <c r="U63" i="1"/>
  <c r="U62" i="1"/>
  <c r="AG63" i="1"/>
  <c r="AR63" i="1" s="1"/>
  <c r="AP63" i="1"/>
  <c r="BA63" i="1" s="1"/>
  <c r="AO63" i="1"/>
  <c r="AZ63" i="1" s="1"/>
  <c r="AN63" i="1"/>
  <c r="AY63" i="1" s="1"/>
  <c r="AN62" i="1"/>
  <c r="AY62" i="1" s="1"/>
  <c r="AL62" i="1"/>
  <c r="AW62" i="1" s="1"/>
  <c r="AG62" i="1"/>
  <c r="AR62" i="1" s="1"/>
  <c r="AP62" i="1"/>
  <c r="BA62" i="1" s="1"/>
  <c r="AO62" i="1"/>
  <c r="AZ62" i="1" s="1"/>
  <c r="AL63" i="1"/>
  <c r="AW63" i="1" s="1"/>
  <c r="AK63" i="1"/>
  <c r="AV63" i="1" s="1"/>
  <c r="AK62" i="1"/>
  <c r="AV62" i="1" s="1"/>
  <c r="A62" i="1"/>
  <c r="AN34" i="1" l="1"/>
  <c r="AY34" i="1" s="1"/>
  <c r="AQ78" i="1"/>
  <c r="Q78" i="1" s="1"/>
  <c r="AQ79" i="1"/>
  <c r="AQ10" i="1"/>
  <c r="AQ173" i="1"/>
  <c r="AQ174" i="1"/>
  <c r="AQ98" i="1"/>
  <c r="Q98" i="1" s="1"/>
  <c r="AQ99" i="1"/>
  <c r="Q99" i="1" s="1"/>
  <c r="AQ62" i="1"/>
  <c r="Q62" i="1" s="1"/>
  <c r="AQ63" i="1"/>
  <c r="Q63" i="1" s="1"/>
  <c r="A100" i="1"/>
  <c r="R94" i="1"/>
  <c r="S94" i="1"/>
  <c r="T94" i="1"/>
  <c r="V100" i="1"/>
  <c r="W100" i="1"/>
  <c r="X100" i="1"/>
  <c r="Y100" i="1"/>
  <c r="Z100" i="1"/>
  <c r="AA100" i="1"/>
  <c r="AB100" i="1"/>
  <c r="AC100" i="1"/>
  <c r="AD100" i="1"/>
  <c r="AE100" i="1"/>
  <c r="A67" i="1"/>
  <c r="AE67" i="1"/>
  <c r="AD67" i="1"/>
  <c r="AC67" i="1"/>
  <c r="AB67" i="1"/>
  <c r="AA67" i="1"/>
  <c r="Z67" i="1"/>
  <c r="Y67" i="1"/>
  <c r="X67" i="1"/>
  <c r="W67" i="1"/>
  <c r="V67" i="1"/>
  <c r="T68" i="1"/>
  <c r="S68" i="1"/>
  <c r="R68" i="1"/>
  <c r="AE66" i="1"/>
  <c r="AD66" i="1"/>
  <c r="AC66" i="1"/>
  <c r="AB66" i="1"/>
  <c r="AA66" i="1"/>
  <c r="Z66" i="1"/>
  <c r="Y66" i="1"/>
  <c r="X66" i="1"/>
  <c r="W66" i="1"/>
  <c r="V66" i="1"/>
  <c r="T57" i="1"/>
  <c r="S57" i="1"/>
  <c r="R57" i="1"/>
  <c r="A66" i="1"/>
  <c r="A24" i="1"/>
  <c r="AE24" i="1"/>
  <c r="AD24" i="1"/>
  <c r="AC24" i="1"/>
  <c r="AB24" i="1"/>
  <c r="AA24" i="1"/>
  <c r="Z24" i="1"/>
  <c r="Y24" i="1"/>
  <c r="X24" i="1"/>
  <c r="W24" i="1"/>
  <c r="V24" i="1"/>
  <c r="T19" i="1"/>
  <c r="S19" i="1"/>
  <c r="R19" i="1"/>
  <c r="T6" i="1"/>
  <c r="S6" i="1"/>
  <c r="R6" i="1"/>
  <c r="AE178" i="1"/>
  <c r="AD178" i="1"/>
  <c r="AC178" i="1"/>
  <c r="AB178" i="1"/>
  <c r="AA178" i="1"/>
  <c r="Z178" i="1"/>
  <c r="Y178" i="1"/>
  <c r="X178" i="1"/>
  <c r="W178" i="1"/>
  <c r="V178" i="1"/>
  <c r="A178" i="1"/>
  <c r="R181" i="1"/>
  <c r="S181" i="1"/>
  <c r="V96" i="1"/>
  <c r="AG96" i="1" s="1"/>
  <c r="AR96" i="1" s="1"/>
  <c r="W96" i="1"/>
  <c r="X96" i="1"/>
  <c r="Y96" i="1"/>
  <c r="Z96" i="1"/>
  <c r="AA96" i="1"/>
  <c r="AB96" i="1"/>
  <c r="AC96" i="1"/>
  <c r="AD96" i="1"/>
  <c r="AE96" i="1"/>
  <c r="A96" i="1"/>
  <c r="AE179" i="1"/>
  <c r="AD179" i="1"/>
  <c r="AC179" i="1"/>
  <c r="AB179" i="1"/>
  <c r="AA179" i="1"/>
  <c r="Z179" i="1"/>
  <c r="Y179" i="1"/>
  <c r="X179" i="1"/>
  <c r="W179" i="1"/>
  <c r="V179" i="1"/>
  <c r="S168" i="1"/>
  <c r="R168" i="1"/>
  <c r="A179" i="1"/>
  <c r="R178" i="1"/>
  <c r="S178" i="1"/>
  <c r="V176" i="1"/>
  <c r="AG176" i="1" s="1"/>
  <c r="AR176" i="1" s="1"/>
  <c r="W176" i="1"/>
  <c r="X176" i="1"/>
  <c r="Y176" i="1"/>
  <c r="Z176" i="1"/>
  <c r="AA176" i="1"/>
  <c r="AB176" i="1"/>
  <c r="AC176" i="1"/>
  <c r="AD176" i="1"/>
  <c r="AE176" i="1"/>
  <c r="A176" i="1"/>
  <c r="A175" i="1"/>
  <c r="A174" i="1"/>
  <c r="AE177" i="1"/>
  <c r="AD177" i="1"/>
  <c r="AC177" i="1"/>
  <c r="AB177" i="1"/>
  <c r="AA177" i="1"/>
  <c r="Z177" i="1"/>
  <c r="Y177" i="1"/>
  <c r="X177" i="1"/>
  <c r="W177" i="1"/>
  <c r="V177" i="1"/>
  <c r="AE175" i="1"/>
  <c r="AD175" i="1"/>
  <c r="AC175" i="1"/>
  <c r="AB175" i="1"/>
  <c r="AA175" i="1"/>
  <c r="Z175" i="1"/>
  <c r="Y175" i="1"/>
  <c r="X175" i="1"/>
  <c r="W175" i="1"/>
  <c r="V175" i="1"/>
  <c r="AG175" i="1" s="1"/>
  <c r="AR175" i="1" s="1"/>
  <c r="S176" i="1"/>
  <c r="R176" i="1"/>
  <c r="S173" i="1"/>
  <c r="R173" i="1"/>
  <c r="AE136" i="1"/>
  <c r="AD136" i="1"/>
  <c r="AC136" i="1"/>
  <c r="AB136" i="1"/>
  <c r="AA136" i="1"/>
  <c r="Z136" i="1"/>
  <c r="Y136" i="1"/>
  <c r="X136" i="1"/>
  <c r="W136" i="1"/>
  <c r="V136" i="1"/>
  <c r="AG136" i="1" s="1"/>
  <c r="AR136" i="1" s="1"/>
  <c r="T130" i="1"/>
  <c r="S130" i="1"/>
  <c r="R130" i="1"/>
  <c r="A136" i="1"/>
  <c r="AE142" i="1"/>
  <c r="AD142" i="1"/>
  <c r="AC142" i="1"/>
  <c r="AB142" i="1"/>
  <c r="AA142" i="1"/>
  <c r="Z142" i="1"/>
  <c r="Y142" i="1"/>
  <c r="X142" i="1"/>
  <c r="W142" i="1"/>
  <c r="V142" i="1"/>
  <c r="T137" i="1"/>
  <c r="S137" i="1"/>
  <c r="R137" i="1"/>
  <c r="A142" i="1"/>
  <c r="A81" i="1"/>
  <c r="AE81" i="1"/>
  <c r="AD81" i="1"/>
  <c r="AC81" i="1"/>
  <c r="AB81" i="1"/>
  <c r="AA81" i="1"/>
  <c r="Z81" i="1"/>
  <c r="Y81" i="1"/>
  <c r="X81" i="1"/>
  <c r="W81" i="1"/>
  <c r="V81" i="1"/>
  <c r="T25" i="1"/>
  <c r="S25" i="1"/>
  <c r="R25" i="1"/>
  <c r="A38" i="1"/>
  <c r="AE38" i="1"/>
  <c r="AD38" i="1"/>
  <c r="AC38" i="1"/>
  <c r="AB38" i="1"/>
  <c r="AA38" i="1"/>
  <c r="Z38" i="1"/>
  <c r="Y38" i="1"/>
  <c r="X38" i="1"/>
  <c r="W38" i="1"/>
  <c r="V38" i="1"/>
  <c r="T37" i="1"/>
  <c r="S37" i="1"/>
  <c r="R37" i="1"/>
  <c r="AE9" i="1"/>
  <c r="AD9" i="1"/>
  <c r="AC9" i="1"/>
  <c r="AB9" i="1"/>
  <c r="AA9" i="1"/>
  <c r="Z9" i="1"/>
  <c r="Y9" i="1"/>
  <c r="X9" i="1"/>
  <c r="W9" i="1"/>
  <c r="V9" i="1"/>
  <c r="A103" i="1"/>
  <c r="AE103" i="1"/>
  <c r="AD103" i="1"/>
  <c r="AC103" i="1"/>
  <c r="AB103" i="1"/>
  <c r="AA103" i="1"/>
  <c r="Z103" i="1"/>
  <c r="Y103" i="1"/>
  <c r="X103" i="1"/>
  <c r="W103" i="1"/>
  <c r="V103" i="1"/>
  <c r="AO34" i="1" l="1"/>
  <c r="Q73" i="1"/>
  <c r="AI100" i="1"/>
  <c r="AT100" i="1" s="1"/>
  <c r="AK100" i="1"/>
  <c r="AV100" i="1" s="1"/>
  <c r="AJ100" i="1"/>
  <c r="AU100" i="1" s="1"/>
  <c r="U100" i="1"/>
  <c r="AM100" i="1"/>
  <c r="AX100" i="1" s="1"/>
  <c r="AP100" i="1"/>
  <c r="BA100" i="1" s="1"/>
  <c r="AN100" i="1"/>
  <c r="AY100" i="1" s="1"/>
  <c r="AL100" i="1"/>
  <c r="AW100" i="1" s="1"/>
  <c r="AH100" i="1"/>
  <c r="AS100" i="1" s="1"/>
  <c r="AG100" i="1"/>
  <c r="AR100" i="1" s="1"/>
  <c r="AO100" i="1"/>
  <c r="AZ100" i="1" s="1"/>
  <c r="AM66" i="1"/>
  <c r="AX66" i="1" s="1"/>
  <c r="AN67" i="1"/>
  <c r="AY67" i="1" s="1"/>
  <c r="AO67" i="1"/>
  <c r="AZ67" i="1" s="1"/>
  <c r="AP67" i="1"/>
  <c r="BA67" i="1" s="1"/>
  <c r="AI66" i="1"/>
  <c r="AT66" i="1" s="1"/>
  <c r="AI67" i="1"/>
  <c r="AT67" i="1" s="1"/>
  <c r="AJ66" i="1"/>
  <c r="AU66" i="1" s="1"/>
  <c r="AJ67" i="1"/>
  <c r="AU67" i="1" s="1"/>
  <c r="AP66" i="1"/>
  <c r="BA66" i="1" s="1"/>
  <c r="AK66" i="1"/>
  <c r="AV66" i="1" s="1"/>
  <c r="AO66" i="1"/>
  <c r="AZ66" i="1" s="1"/>
  <c r="AG67" i="1"/>
  <c r="AR67" i="1" s="1"/>
  <c r="AK67" i="1"/>
  <c r="AV67" i="1" s="1"/>
  <c r="AN66" i="1"/>
  <c r="AY66" i="1" s="1"/>
  <c r="AG66" i="1"/>
  <c r="AR66" i="1" s="1"/>
  <c r="U66" i="1"/>
  <c r="AH66" i="1"/>
  <c r="AS66" i="1" s="1"/>
  <c r="U67" i="1"/>
  <c r="AH67" i="1"/>
  <c r="AS67" i="1" s="1"/>
  <c r="AL66" i="1"/>
  <c r="AW66" i="1" s="1"/>
  <c r="AL67" i="1"/>
  <c r="AW67" i="1" s="1"/>
  <c r="AM67" i="1"/>
  <c r="AX67" i="1" s="1"/>
  <c r="AI24" i="1"/>
  <c r="AT24" i="1" s="1"/>
  <c r="AO24" i="1"/>
  <c r="AZ24" i="1" s="1"/>
  <c r="AL24" i="1"/>
  <c r="AW24" i="1" s="1"/>
  <c r="AM24" i="1"/>
  <c r="AX24" i="1" s="1"/>
  <c r="AG24" i="1"/>
  <c r="AR24" i="1" s="1"/>
  <c r="AJ24" i="1"/>
  <c r="AU24" i="1" s="1"/>
  <c r="AK24" i="1"/>
  <c r="AV24" i="1" s="1"/>
  <c r="AN24" i="1"/>
  <c r="AY24" i="1" s="1"/>
  <c r="AP24" i="1"/>
  <c r="BA24" i="1" s="1"/>
  <c r="U24" i="1"/>
  <c r="AH24" i="1"/>
  <c r="AS24" i="1" s="1"/>
  <c r="AM178" i="1"/>
  <c r="AX178" i="1" s="1"/>
  <c r="AL178" i="1"/>
  <c r="AW178" i="1" s="1"/>
  <c r="AN178" i="1"/>
  <c r="AY178" i="1" s="1"/>
  <c r="AO178" i="1"/>
  <c r="AZ178" i="1" s="1"/>
  <c r="AG178" i="1"/>
  <c r="AR178" i="1" s="1"/>
  <c r="AP178" i="1"/>
  <c r="BA178" i="1" s="1"/>
  <c r="U178" i="1"/>
  <c r="AH178" i="1"/>
  <c r="AS178" i="1" s="1"/>
  <c r="AI178" i="1"/>
  <c r="AT178" i="1" s="1"/>
  <c r="AJ178" i="1"/>
  <c r="AU178" i="1" s="1"/>
  <c r="AK178" i="1"/>
  <c r="AV178" i="1" s="1"/>
  <c r="AH96" i="1"/>
  <c r="AS96" i="1" s="1"/>
  <c r="U96" i="1"/>
  <c r="AL96" i="1"/>
  <c r="AW96" i="1" s="1"/>
  <c r="AK96" i="1"/>
  <c r="AV96" i="1" s="1"/>
  <c r="AN96" i="1"/>
  <c r="AY96" i="1" s="1"/>
  <c r="AM96" i="1"/>
  <c r="AX96" i="1" s="1"/>
  <c r="AI96" i="1"/>
  <c r="AT96" i="1" s="1"/>
  <c r="AJ96" i="1"/>
  <c r="AU96" i="1" s="1"/>
  <c r="AO179" i="1"/>
  <c r="AZ179" i="1" s="1"/>
  <c r="AH175" i="1"/>
  <c r="AS175" i="1" s="1"/>
  <c r="AK176" i="1"/>
  <c r="AV176" i="1" s="1"/>
  <c r="AH177" i="1"/>
  <c r="AS177" i="1" s="1"/>
  <c r="AH176" i="1"/>
  <c r="AS176" i="1" s="1"/>
  <c r="AK179" i="1"/>
  <c r="AV179" i="1" s="1"/>
  <c r="AN179" i="1"/>
  <c r="AY179" i="1" s="1"/>
  <c r="AP179" i="1"/>
  <c r="BA179" i="1" s="1"/>
  <c r="AG179" i="1"/>
  <c r="AR179" i="1" s="1"/>
  <c r="AI179" i="1"/>
  <c r="AT179" i="1" s="1"/>
  <c r="U179" i="1"/>
  <c r="AH179" i="1"/>
  <c r="AS179" i="1" s="1"/>
  <c r="AL179" i="1"/>
  <c r="AW179" i="1" s="1"/>
  <c r="AM179" i="1"/>
  <c r="AX179" i="1" s="1"/>
  <c r="AJ179" i="1"/>
  <c r="AU179" i="1" s="1"/>
  <c r="U176" i="1"/>
  <c r="AP176" i="1"/>
  <c r="BA176" i="1" s="1"/>
  <c r="AN176" i="1"/>
  <c r="AY176" i="1" s="1"/>
  <c r="AL176" i="1"/>
  <c r="AW176" i="1" s="1"/>
  <c r="AO176" i="1"/>
  <c r="AZ176" i="1" s="1"/>
  <c r="AJ176" i="1"/>
  <c r="AU176" i="1" s="1"/>
  <c r="AM176" i="1"/>
  <c r="AX176" i="1" s="1"/>
  <c r="AI176" i="1"/>
  <c r="AT176" i="1" s="1"/>
  <c r="U136" i="1"/>
  <c r="U175" i="1"/>
  <c r="AI175" i="1"/>
  <c r="AT175" i="1" s="1"/>
  <c r="AJ177" i="1"/>
  <c r="AU177" i="1" s="1"/>
  <c r="AL175" i="1"/>
  <c r="AW175" i="1" s="1"/>
  <c r="AM177" i="1"/>
  <c r="AX177" i="1" s="1"/>
  <c r="AM175" i="1"/>
  <c r="AX175" i="1" s="1"/>
  <c r="AN177" i="1"/>
  <c r="AY177" i="1" s="1"/>
  <c r="AO177" i="1"/>
  <c r="AZ177" i="1" s="1"/>
  <c r="AO175" i="1"/>
  <c r="AZ175" i="1" s="1"/>
  <c r="AP175" i="1"/>
  <c r="BA175" i="1" s="1"/>
  <c r="AI177" i="1"/>
  <c r="AT177" i="1" s="1"/>
  <c r="AL177" i="1"/>
  <c r="AW177" i="1" s="1"/>
  <c r="AP177" i="1"/>
  <c r="BA177" i="1" s="1"/>
  <c r="AG177" i="1"/>
  <c r="AR177" i="1" s="1"/>
  <c r="AJ175" i="1"/>
  <c r="AU175" i="1" s="1"/>
  <c r="AK177" i="1"/>
  <c r="AV177" i="1" s="1"/>
  <c r="AK175" i="1"/>
  <c r="AV175" i="1" s="1"/>
  <c r="AN175" i="1"/>
  <c r="AY175" i="1" s="1"/>
  <c r="U177" i="1"/>
  <c r="AH136" i="1"/>
  <c r="AS136" i="1" s="1"/>
  <c r="AP136" i="1"/>
  <c r="BA136" i="1" s="1"/>
  <c r="AI136" i="1"/>
  <c r="AT136" i="1" s="1"/>
  <c r="AJ136" i="1"/>
  <c r="AU136" i="1" s="1"/>
  <c r="AK136" i="1"/>
  <c r="AV136" i="1" s="1"/>
  <c r="AN136" i="1"/>
  <c r="AY136" i="1" s="1"/>
  <c r="AO136" i="1"/>
  <c r="AZ136" i="1" s="1"/>
  <c r="AL136" i="1"/>
  <c r="AW136" i="1" s="1"/>
  <c r="AM136" i="1"/>
  <c r="AX136" i="1" s="1"/>
  <c r="AP142" i="1"/>
  <c r="BA142" i="1" s="1"/>
  <c r="AG142" i="1"/>
  <c r="AR142" i="1" s="1"/>
  <c r="U142" i="1"/>
  <c r="AH142" i="1"/>
  <c r="AS142" i="1" s="1"/>
  <c r="AI142" i="1"/>
  <c r="AT142" i="1" s="1"/>
  <c r="AJ142" i="1"/>
  <c r="AU142" i="1" s="1"/>
  <c r="AK142" i="1"/>
  <c r="AV142" i="1" s="1"/>
  <c r="AL142" i="1"/>
  <c r="AW142" i="1" s="1"/>
  <c r="AM142" i="1"/>
  <c r="AX142" i="1" s="1"/>
  <c r="AN142" i="1"/>
  <c r="AY142" i="1" s="1"/>
  <c r="AO142" i="1"/>
  <c r="AZ142" i="1" s="1"/>
  <c r="AO81" i="1"/>
  <c r="AZ81" i="1" s="1"/>
  <c r="AH81" i="1"/>
  <c r="AS81" i="1" s="1"/>
  <c r="AL81" i="1"/>
  <c r="AW81" i="1" s="1"/>
  <c r="U81" i="1"/>
  <c r="AP81" i="1"/>
  <c r="BA81" i="1" s="1"/>
  <c r="AI81" i="1"/>
  <c r="AT81" i="1" s="1"/>
  <c r="AM81" i="1"/>
  <c r="AX81" i="1" s="1"/>
  <c r="AJ81" i="1"/>
  <c r="AU81" i="1" s="1"/>
  <c r="AN81" i="1"/>
  <c r="AY81" i="1" s="1"/>
  <c r="AG81" i="1"/>
  <c r="AR81" i="1" s="1"/>
  <c r="AK81" i="1"/>
  <c r="AV81" i="1" s="1"/>
  <c r="AO38" i="1"/>
  <c r="AZ38" i="1" s="1"/>
  <c r="U38" i="1"/>
  <c r="AH38" i="1"/>
  <c r="AS38" i="1" s="1"/>
  <c r="AP38" i="1"/>
  <c r="BA38" i="1" s="1"/>
  <c r="AI38" i="1"/>
  <c r="AT38" i="1" s="1"/>
  <c r="AM38" i="1"/>
  <c r="AX38" i="1" s="1"/>
  <c r="AL38" i="1"/>
  <c r="AW38" i="1" s="1"/>
  <c r="AJ38" i="1"/>
  <c r="AU38" i="1" s="1"/>
  <c r="AN38" i="1"/>
  <c r="AY38" i="1" s="1"/>
  <c r="AG38" i="1"/>
  <c r="AR38" i="1" s="1"/>
  <c r="AK38" i="1"/>
  <c r="AV38" i="1" s="1"/>
  <c r="AO9" i="1"/>
  <c r="AZ9" i="1" s="1"/>
  <c r="U9" i="1"/>
  <c r="AP9" i="1"/>
  <c r="BA9" i="1" s="1"/>
  <c r="AH9" i="1"/>
  <c r="AS9" i="1" s="1"/>
  <c r="AI9" i="1"/>
  <c r="AT9" i="1" s="1"/>
  <c r="AM9" i="1"/>
  <c r="AX9" i="1" s="1"/>
  <c r="AL9" i="1"/>
  <c r="AW9" i="1" s="1"/>
  <c r="AJ9" i="1"/>
  <c r="AU9" i="1" s="1"/>
  <c r="AN9" i="1"/>
  <c r="AY9" i="1" s="1"/>
  <c r="AG9" i="1"/>
  <c r="AR9" i="1" s="1"/>
  <c r="AK9" i="1"/>
  <c r="AV9" i="1" s="1"/>
  <c r="AO103" i="1"/>
  <c r="AZ103" i="1" s="1"/>
  <c r="AH103" i="1"/>
  <c r="AS103" i="1" s="1"/>
  <c r="AP103" i="1"/>
  <c r="BA103" i="1" s="1"/>
  <c r="U103" i="1"/>
  <c r="AL103" i="1"/>
  <c r="AW103" i="1" s="1"/>
  <c r="AI103" i="1"/>
  <c r="AT103" i="1" s="1"/>
  <c r="AM103" i="1"/>
  <c r="AX103" i="1" s="1"/>
  <c r="AJ103" i="1"/>
  <c r="AU103" i="1" s="1"/>
  <c r="AN103" i="1"/>
  <c r="AY103" i="1" s="1"/>
  <c r="AG103" i="1"/>
  <c r="AR103" i="1" s="1"/>
  <c r="AK103" i="1"/>
  <c r="AV103" i="1" s="1"/>
  <c r="AO96" i="1" l="1"/>
  <c r="AZ96" i="1" s="1"/>
  <c r="AZ34" i="1"/>
  <c r="AP34" i="1"/>
  <c r="BA34" i="1" s="1"/>
  <c r="AQ100" i="1"/>
  <c r="Q100" i="1" s="1"/>
  <c r="AQ67" i="1"/>
  <c r="AQ66" i="1"/>
  <c r="AQ24" i="1"/>
  <c r="Q11" i="1"/>
  <c r="AQ178" i="1"/>
  <c r="AQ179" i="1"/>
  <c r="Q179" i="1" s="1"/>
  <c r="AQ176" i="1"/>
  <c r="AQ175" i="1"/>
  <c r="Q175" i="1" s="1"/>
  <c r="AQ177" i="1"/>
  <c r="AQ136" i="1"/>
  <c r="Q136" i="1" s="1"/>
  <c r="AQ142" i="1"/>
  <c r="AQ81" i="1"/>
  <c r="AQ38" i="1"/>
  <c r="AQ9" i="1"/>
  <c r="Q9" i="1" s="1"/>
  <c r="AQ103" i="1"/>
  <c r="AQ34" i="1" l="1"/>
  <c r="AP96" i="1"/>
  <c r="BA96" i="1" s="1"/>
  <c r="AQ96" i="1" s="1"/>
  <c r="Q96" i="1" s="1"/>
  <c r="Q37" i="1"/>
  <c r="Q38" i="1"/>
  <c r="Q174" i="1"/>
  <c r="Q178" i="1"/>
  <c r="Q6" i="1"/>
  <c r="Q176" i="1"/>
  <c r="AE12" i="1"/>
  <c r="AD12" i="1"/>
  <c r="AC12" i="1"/>
  <c r="AB12" i="1"/>
  <c r="AA12" i="1"/>
  <c r="Z12" i="1"/>
  <c r="Y12" i="1"/>
  <c r="X12" i="1"/>
  <c r="W12" i="1"/>
  <c r="V12" i="1"/>
  <c r="AO12" i="1" l="1"/>
  <c r="AZ12" i="1" s="1"/>
  <c r="AP12" i="1"/>
  <c r="BA12" i="1" s="1"/>
  <c r="U12" i="1"/>
  <c r="AH12" i="1"/>
  <c r="AS12" i="1" s="1"/>
  <c r="AI12" i="1"/>
  <c r="AT12" i="1" s="1"/>
  <c r="AM12" i="1"/>
  <c r="AX12" i="1" s="1"/>
  <c r="AJ12" i="1"/>
  <c r="AU12" i="1" s="1"/>
  <c r="AN12" i="1"/>
  <c r="AY12" i="1" s="1"/>
  <c r="AL12" i="1"/>
  <c r="AW12" i="1" s="1"/>
  <c r="AG12" i="1"/>
  <c r="AR12" i="1" s="1"/>
  <c r="AK12" i="1"/>
  <c r="AV12" i="1" s="1"/>
  <c r="A189" i="1"/>
  <c r="A181" i="1"/>
  <c r="A180" i="1"/>
  <c r="A177" i="1"/>
  <c r="A172" i="1"/>
  <c r="A166" i="1"/>
  <c r="A165" i="1"/>
  <c r="S180" i="1"/>
  <c r="R180" i="1"/>
  <c r="AE181" i="1"/>
  <c r="AD181" i="1"/>
  <c r="AC181" i="1"/>
  <c r="AB181" i="1"/>
  <c r="AA181" i="1"/>
  <c r="Z181" i="1"/>
  <c r="Y181" i="1"/>
  <c r="X181" i="1"/>
  <c r="W181" i="1"/>
  <c r="V181" i="1"/>
  <c r="S182" i="1"/>
  <c r="R182" i="1"/>
  <c r="AE180" i="1"/>
  <c r="AD180" i="1"/>
  <c r="AC180" i="1"/>
  <c r="AB180" i="1"/>
  <c r="AA180" i="1"/>
  <c r="Z180" i="1"/>
  <c r="Y180" i="1"/>
  <c r="X180" i="1"/>
  <c r="W180" i="1"/>
  <c r="V180" i="1"/>
  <c r="S166" i="1"/>
  <c r="R166" i="1"/>
  <c r="AE166" i="1"/>
  <c r="AD166" i="1"/>
  <c r="AC166" i="1"/>
  <c r="AB166" i="1"/>
  <c r="AA166" i="1"/>
  <c r="Z166" i="1"/>
  <c r="Y166" i="1"/>
  <c r="X166" i="1"/>
  <c r="W166" i="1"/>
  <c r="V166" i="1"/>
  <c r="S177" i="1"/>
  <c r="R177" i="1"/>
  <c r="AE165" i="1"/>
  <c r="AD165" i="1"/>
  <c r="AC165" i="1"/>
  <c r="AB165" i="1"/>
  <c r="AA165" i="1"/>
  <c r="Z165" i="1"/>
  <c r="Y165" i="1"/>
  <c r="X165" i="1"/>
  <c r="W165" i="1"/>
  <c r="V165" i="1"/>
  <c r="S165" i="1"/>
  <c r="R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AH180" i="1" l="1"/>
  <c r="AS180" i="1" s="1"/>
  <c r="AH181" i="1"/>
  <c r="AS181" i="1" s="1"/>
  <c r="AQ12" i="1"/>
  <c r="Q12" i="1" s="1"/>
  <c r="U166" i="1"/>
  <c r="U165" i="1"/>
  <c r="AP181" i="1"/>
  <c r="BA181" i="1" s="1"/>
  <c r="AH166" i="1"/>
  <c r="AS166" i="1" s="1"/>
  <c r="AP180" i="1"/>
  <c r="BA180" i="1" s="1"/>
  <c r="AL166" i="1"/>
  <c r="AW166" i="1" s="1"/>
  <c r="AL181" i="1"/>
  <c r="AW181" i="1" s="1"/>
  <c r="U180" i="1"/>
  <c r="AL180" i="1"/>
  <c r="AW180" i="1" s="1"/>
  <c r="U181" i="1"/>
  <c r="AO180" i="1"/>
  <c r="AZ180" i="1" s="1"/>
  <c r="AO181" i="1"/>
  <c r="AZ181" i="1" s="1"/>
  <c r="AI166" i="1"/>
  <c r="AT166" i="1" s="1"/>
  <c r="AM180" i="1"/>
  <c r="AX180" i="1" s="1"/>
  <c r="AM181" i="1"/>
  <c r="AX181" i="1" s="1"/>
  <c r="AI181" i="1"/>
  <c r="AT181" i="1" s="1"/>
  <c r="AJ166" i="1"/>
  <c r="AU166" i="1" s="1"/>
  <c r="AJ180" i="1"/>
  <c r="AU180" i="1" s="1"/>
  <c r="AN180" i="1"/>
  <c r="AY180" i="1" s="1"/>
  <c r="AJ181" i="1"/>
  <c r="AU181" i="1" s="1"/>
  <c r="AN181" i="1"/>
  <c r="AY181" i="1" s="1"/>
  <c r="AI180" i="1"/>
  <c r="AT180" i="1" s="1"/>
  <c r="AG165" i="1"/>
  <c r="AR165" i="1" s="1"/>
  <c r="AG166" i="1"/>
  <c r="AR166" i="1" s="1"/>
  <c r="AK166" i="1"/>
  <c r="AV166" i="1" s="1"/>
  <c r="AG180" i="1"/>
  <c r="AR180" i="1" s="1"/>
  <c r="AK180" i="1"/>
  <c r="AV180" i="1" s="1"/>
  <c r="AG181" i="1"/>
  <c r="AR181" i="1" s="1"/>
  <c r="AK181" i="1"/>
  <c r="AV181" i="1" s="1"/>
  <c r="AH165" i="1" l="1"/>
  <c r="AS165" i="1" s="1"/>
  <c r="AM166" i="1"/>
  <c r="AX166" i="1" s="1"/>
  <c r="AQ180" i="1"/>
  <c r="AQ181" i="1"/>
  <c r="AI165" i="1" l="1"/>
  <c r="AT165" i="1" s="1"/>
  <c r="AN166" i="1"/>
  <c r="AY166" i="1" s="1"/>
  <c r="Q173" i="1"/>
  <c r="Q181" i="1"/>
  <c r="Q177" i="1"/>
  <c r="Q182" i="1"/>
  <c r="Q180" i="1"/>
  <c r="AO166" i="1" l="1"/>
  <c r="AZ166" i="1" s="1"/>
  <c r="AJ165" i="1"/>
  <c r="AU165" i="1" s="1"/>
  <c r="T17" i="1"/>
  <c r="S17" i="1"/>
  <c r="R17" i="1"/>
  <c r="A144" i="1"/>
  <c r="AE144" i="1"/>
  <c r="AD144" i="1"/>
  <c r="AC144" i="1"/>
  <c r="AB144" i="1"/>
  <c r="AA144" i="1"/>
  <c r="Z144" i="1"/>
  <c r="Y144" i="1"/>
  <c r="X144" i="1"/>
  <c r="W144" i="1"/>
  <c r="V144" i="1"/>
  <c r="T143" i="1"/>
  <c r="S143" i="1"/>
  <c r="R143" i="1"/>
  <c r="T132" i="1"/>
  <c r="S132" i="1"/>
  <c r="R132" i="1"/>
  <c r="A155" i="1"/>
  <c r="T149" i="1"/>
  <c r="S149" i="1"/>
  <c r="R149" i="1"/>
  <c r="AE159" i="1"/>
  <c r="AD159" i="1"/>
  <c r="AC159" i="1"/>
  <c r="AB159" i="1"/>
  <c r="AA159" i="1"/>
  <c r="Z159" i="1"/>
  <c r="Y159" i="1"/>
  <c r="X159" i="1"/>
  <c r="W159" i="1"/>
  <c r="V159" i="1"/>
  <c r="AP166" i="1" l="1"/>
  <c r="BA166" i="1" s="1"/>
  <c r="AQ166" i="1" s="1"/>
  <c r="AK165" i="1"/>
  <c r="AV165" i="1" s="1"/>
  <c r="AL165" i="1"/>
  <c r="AW165" i="1" s="1"/>
  <c r="AO144" i="1"/>
  <c r="AZ144" i="1" s="1"/>
  <c r="AP144" i="1"/>
  <c r="BA144" i="1" s="1"/>
  <c r="AN144" i="1"/>
  <c r="AY144" i="1" s="1"/>
  <c r="AJ144" i="1"/>
  <c r="AU144" i="1" s="1"/>
  <c r="U144" i="1"/>
  <c r="AH144" i="1"/>
  <c r="AS144" i="1" s="1"/>
  <c r="AL144" i="1"/>
  <c r="AW144" i="1" s="1"/>
  <c r="AI144" i="1"/>
  <c r="AT144" i="1" s="1"/>
  <c r="AM144" i="1"/>
  <c r="AX144" i="1" s="1"/>
  <c r="AG144" i="1"/>
  <c r="AR144" i="1" s="1"/>
  <c r="AK144" i="1"/>
  <c r="AV144" i="1" s="1"/>
  <c r="U159" i="1"/>
  <c r="AO159" i="1"/>
  <c r="AZ159" i="1" s="1"/>
  <c r="AP159" i="1"/>
  <c r="BA159" i="1" s="1"/>
  <c r="AH159" i="1"/>
  <c r="AS159" i="1" s="1"/>
  <c r="AL159" i="1"/>
  <c r="AW159" i="1" s="1"/>
  <c r="AI159" i="1"/>
  <c r="AT159" i="1" s="1"/>
  <c r="AM159" i="1"/>
  <c r="AX159" i="1" s="1"/>
  <c r="AJ159" i="1"/>
  <c r="AU159" i="1" s="1"/>
  <c r="AN159" i="1"/>
  <c r="AY159" i="1" s="1"/>
  <c r="AG159" i="1"/>
  <c r="AR159" i="1" s="1"/>
  <c r="AK159" i="1"/>
  <c r="AV159" i="1" s="1"/>
  <c r="Q168" i="1" l="1"/>
  <c r="Q166" i="1"/>
  <c r="AM165" i="1"/>
  <c r="AX165" i="1" s="1"/>
  <c r="AQ144" i="1"/>
  <c r="AQ159" i="1"/>
  <c r="AN165" i="1" l="1"/>
  <c r="AY165" i="1" s="1"/>
  <c r="A137" i="1"/>
  <c r="A126" i="1"/>
  <c r="R102" i="1"/>
  <c r="S102" i="1"/>
  <c r="T102" i="1"/>
  <c r="A86" i="1"/>
  <c r="A54" i="1"/>
  <c r="A65" i="1"/>
  <c r="T157" i="1"/>
  <c r="S157" i="1"/>
  <c r="R157" i="1"/>
  <c r="T140" i="1"/>
  <c r="S140" i="1"/>
  <c r="R140" i="1"/>
  <c r="T127" i="1"/>
  <c r="S127" i="1"/>
  <c r="R127" i="1"/>
  <c r="T35" i="1"/>
  <c r="S35" i="1"/>
  <c r="R35" i="1"/>
  <c r="T34" i="1"/>
  <c r="S34" i="1"/>
  <c r="R34" i="1"/>
  <c r="T31" i="1"/>
  <c r="S31" i="1"/>
  <c r="R31" i="1"/>
  <c r="T32" i="1"/>
  <c r="S32" i="1"/>
  <c r="R32" i="1"/>
  <c r="T33" i="1"/>
  <c r="S33" i="1"/>
  <c r="R33" i="1"/>
  <c r="T18" i="1"/>
  <c r="S18" i="1"/>
  <c r="R18" i="1"/>
  <c r="T20" i="1"/>
  <c r="S20" i="1"/>
  <c r="R20" i="1"/>
  <c r="T21" i="1"/>
  <c r="S21" i="1"/>
  <c r="R21" i="1"/>
  <c r="T22" i="1"/>
  <c r="S22" i="1"/>
  <c r="R22" i="1"/>
  <c r="T24" i="1"/>
  <c r="S24" i="1"/>
  <c r="R24" i="1"/>
  <c r="T16" i="1"/>
  <c r="S16" i="1"/>
  <c r="R16" i="1"/>
  <c r="AE150" i="1"/>
  <c r="AD150" i="1"/>
  <c r="AC150" i="1"/>
  <c r="AB150" i="1"/>
  <c r="AA150" i="1"/>
  <c r="Z150" i="1"/>
  <c r="Y150" i="1"/>
  <c r="X150" i="1"/>
  <c r="W150" i="1"/>
  <c r="V150" i="1"/>
  <c r="AE128" i="1"/>
  <c r="AD128" i="1"/>
  <c r="AC128" i="1"/>
  <c r="AB128" i="1"/>
  <c r="AA128" i="1"/>
  <c r="Z128" i="1"/>
  <c r="Y128" i="1"/>
  <c r="X128" i="1"/>
  <c r="W128" i="1"/>
  <c r="V128" i="1"/>
  <c r="AE127" i="1"/>
  <c r="AD127" i="1"/>
  <c r="AC127" i="1"/>
  <c r="AB127" i="1"/>
  <c r="AA127" i="1"/>
  <c r="Z127" i="1"/>
  <c r="Y127" i="1"/>
  <c r="X127" i="1"/>
  <c r="W127" i="1"/>
  <c r="V127" i="1"/>
  <c r="A97" i="1"/>
  <c r="A156" i="1"/>
  <c r="A127" i="1"/>
  <c r="A138" i="1"/>
  <c r="A16" i="1"/>
  <c r="A36" i="1"/>
  <c r="A35" i="1"/>
  <c r="A33" i="1"/>
  <c r="A32" i="1"/>
  <c r="A31" i="1"/>
  <c r="AE36" i="1"/>
  <c r="AD36" i="1"/>
  <c r="AC36" i="1"/>
  <c r="AB36" i="1"/>
  <c r="AA36" i="1"/>
  <c r="Z36" i="1"/>
  <c r="Y36" i="1"/>
  <c r="X36" i="1"/>
  <c r="W36" i="1"/>
  <c r="V36" i="1"/>
  <c r="AE35" i="1"/>
  <c r="AD35" i="1"/>
  <c r="AC35" i="1"/>
  <c r="AB35" i="1"/>
  <c r="AA35" i="1"/>
  <c r="Z35" i="1"/>
  <c r="Y35" i="1"/>
  <c r="X35" i="1"/>
  <c r="W35" i="1"/>
  <c r="V35" i="1"/>
  <c r="AE33" i="1"/>
  <c r="AD33" i="1"/>
  <c r="AC33" i="1"/>
  <c r="AB33" i="1"/>
  <c r="AA33" i="1"/>
  <c r="Z33" i="1"/>
  <c r="Y33" i="1"/>
  <c r="X33" i="1"/>
  <c r="W33" i="1"/>
  <c r="V33" i="1"/>
  <c r="AE32" i="1"/>
  <c r="AD32" i="1"/>
  <c r="AC32" i="1"/>
  <c r="AB32" i="1"/>
  <c r="AA32" i="1"/>
  <c r="Z32" i="1"/>
  <c r="Y32" i="1"/>
  <c r="X32" i="1"/>
  <c r="W32" i="1"/>
  <c r="V32" i="1"/>
  <c r="AE31" i="1"/>
  <c r="AD31" i="1"/>
  <c r="AC31" i="1"/>
  <c r="AB31" i="1"/>
  <c r="AA31" i="1"/>
  <c r="Z31" i="1"/>
  <c r="Y31" i="1"/>
  <c r="X31" i="1"/>
  <c r="W31" i="1"/>
  <c r="V31" i="1"/>
  <c r="P30" i="1"/>
  <c r="O30" i="1"/>
  <c r="N30" i="1"/>
  <c r="M30" i="1"/>
  <c r="L30" i="1"/>
  <c r="K30" i="1"/>
  <c r="J30" i="1"/>
  <c r="I30" i="1"/>
  <c r="H30" i="1"/>
  <c r="G30" i="1"/>
  <c r="F30" i="1"/>
  <c r="E30" i="1"/>
  <c r="P29" i="1"/>
  <c r="O29" i="1"/>
  <c r="N29" i="1"/>
  <c r="M29" i="1"/>
  <c r="L29" i="1"/>
  <c r="K29" i="1"/>
  <c r="J29" i="1"/>
  <c r="I29" i="1"/>
  <c r="H29" i="1"/>
  <c r="G29" i="1"/>
  <c r="F29" i="1"/>
  <c r="E29" i="1"/>
  <c r="T160" i="1"/>
  <c r="S160" i="1"/>
  <c r="R160" i="1"/>
  <c r="AO165" i="1" l="1"/>
  <c r="AZ165" i="1" s="1"/>
  <c r="AH127" i="1"/>
  <c r="AS127" i="1" s="1"/>
  <c r="U128" i="1"/>
  <c r="AH128" i="1"/>
  <c r="AS128" i="1" s="1"/>
  <c r="AH150" i="1"/>
  <c r="AS150" i="1" s="1"/>
  <c r="U150" i="1"/>
  <c r="U127" i="1"/>
  <c r="AI150" i="1"/>
  <c r="AT150" i="1" s="1"/>
  <c r="AG150" i="1"/>
  <c r="AR150" i="1" s="1"/>
  <c r="AI128" i="1"/>
  <c r="AT128" i="1" s="1"/>
  <c r="AJ128" i="1"/>
  <c r="AU128" i="1" s="1"/>
  <c r="AG127" i="1"/>
  <c r="AR127" i="1" s="1"/>
  <c r="AG128" i="1"/>
  <c r="AR128" i="1" s="1"/>
  <c r="AK128" i="1"/>
  <c r="AV128" i="1" s="1"/>
  <c r="AP36" i="1"/>
  <c r="BA36" i="1" s="1"/>
  <c r="AP35" i="1"/>
  <c r="BA35" i="1" s="1"/>
  <c r="U32" i="1"/>
  <c r="U33" i="1"/>
  <c r="U36" i="1"/>
  <c r="AO35" i="1"/>
  <c r="AZ35" i="1" s="1"/>
  <c r="AO36" i="1"/>
  <c r="AZ36" i="1" s="1"/>
  <c r="U31" i="1"/>
  <c r="U35" i="1"/>
  <c r="AH32" i="1"/>
  <c r="AS32" i="1" s="1"/>
  <c r="AH33" i="1"/>
  <c r="AS33" i="1" s="1"/>
  <c r="AH35" i="1"/>
  <c r="AS35" i="1" s="1"/>
  <c r="AH36" i="1"/>
  <c r="AS36" i="1" s="1"/>
  <c r="AL35" i="1"/>
  <c r="AW35" i="1" s="1"/>
  <c r="AL36" i="1"/>
  <c r="AW36" i="1" s="1"/>
  <c r="AI33" i="1"/>
  <c r="AT33" i="1" s="1"/>
  <c r="AI35" i="1"/>
  <c r="AT35" i="1" s="1"/>
  <c r="AI36" i="1"/>
  <c r="AT36" i="1" s="1"/>
  <c r="AJ35" i="1"/>
  <c r="AU35" i="1" s="1"/>
  <c r="AN35" i="1"/>
  <c r="AY35" i="1" s="1"/>
  <c r="AJ36" i="1"/>
  <c r="AU36" i="1" s="1"/>
  <c r="AN36" i="1"/>
  <c r="AY36" i="1" s="1"/>
  <c r="AM35" i="1"/>
  <c r="AX35" i="1" s="1"/>
  <c r="AM36" i="1"/>
  <c r="AX36" i="1" s="1"/>
  <c r="AG31" i="1"/>
  <c r="AR31" i="1" s="1"/>
  <c r="AG32" i="1"/>
  <c r="AR32" i="1" s="1"/>
  <c r="AG33" i="1"/>
  <c r="AR33" i="1" s="1"/>
  <c r="AG35" i="1"/>
  <c r="AR35" i="1" s="1"/>
  <c r="AK35" i="1"/>
  <c r="AV35" i="1" s="1"/>
  <c r="AG36" i="1"/>
  <c r="AR36" i="1" s="1"/>
  <c r="AK36" i="1"/>
  <c r="AV36" i="1" s="1"/>
  <c r="AP165" i="1" l="1"/>
  <c r="BA165" i="1" s="1"/>
  <c r="AQ165" i="1" s="1"/>
  <c r="Q165" i="1" s="1"/>
  <c r="AL128" i="1"/>
  <c r="AW128" i="1" s="1"/>
  <c r="AJ33" i="1"/>
  <c r="AU33" i="1" s="1"/>
  <c r="AI32" i="1"/>
  <c r="AT32" i="1" s="1"/>
  <c r="AH31" i="1"/>
  <c r="AJ150" i="1"/>
  <c r="AU150" i="1" s="1"/>
  <c r="AI127" i="1"/>
  <c r="AT127" i="1" s="1"/>
  <c r="AQ35" i="1"/>
  <c r="AQ36" i="1"/>
  <c r="Q36" i="1" s="1"/>
  <c r="AM128" i="1" l="1"/>
  <c r="AJ32" i="1"/>
  <c r="AU32" i="1" s="1"/>
  <c r="AK33" i="1"/>
  <c r="AL33" i="1" s="1"/>
  <c r="AK32" i="1"/>
  <c r="AL32" i="1" s="1"/>
  <c r="AW32" i="1" s="1"/>
  <c r="AS31" i="1"/>
  <c r="AI31" i="1"/>
  <c r="AJ31" i="1" s="1"/>
  <c r="AU31" i="1" s="1"/>
  <c r="AK150" i="1"/>
  <c r="AV150" i="1" s="1"/>
  <c r="AJ127" i="1"/>
  <c r="AK127" i="1" s="1"/>
  <c r="AV127" i="1" s="1"/>
  <c r="Q35" i="1"/>
  <c r="AX128" i="1" l="1"/>
  <c r="AN128" i="1"/>
  <c r="AW33" i="1"/>
  <c r="AV33" i="1"/>
  <c r="AM33" i="1"/>
  <c r="AX33" i="1" s="1"/>
  <c r="AV32" i="1"/>
  <c r="AM32" i="1"/>
  <c r="AX32" i="1" s="1"/>
  <c r="AT31" i="1"/>
  <c r="AK31" i="1"/>
  <c r="AL150" i="1"/>
  <c r="AU127" i="1"/>
  <c r="AL127" i="1"/>
  <c r="AM127" i="1" s="1"/>
  <c r="AX127" i="1" s="1"/>
  <c r="A87" i="1"/>
  <c r="A157" i="1"/>
  <c r="A148" i="1"/>
  <c r="A161" i="1"/>
  <c r="A143" i="1"/>
  <c r="A5" i="1"/>
  <c r="A53" i="1"/>
  <c r="A63" i="1"/>
  <c r="A64" i="1"/>
  <c r="A68" i="1"/>
  <c r="AY128" i="1" l="1"/>
  <c r="AO128" i="1"/>
  <c r="AN33" i="1"/>
  <c r="AY33" i="1" s="1"/>
  <c r="AO33" i="1"/>
  <c r="AZ33" i="1" s="1"/>
  <c r="AN32" i="1"/>
  <c r="AY32" i="1" s="1"/>
  <c r="AV31" i="1"/>
  <c r="AL31" i="1"/>
  <c r="AW150" i="1"/>
  <c r="AM150" i="1"/>
  <c r="AX150" i="1" s="1"/>
  <c r="AW127" i="1"/>
  <c r="AN127" i="1"/>
  <c r="A79" i="1"/>
  <c r="AZ128" i="1" l="1"/>
  <c r="AP128" i="1"/>
  <c r="BA128" i="1" s="1"/>
  <c r="AP33" i="1"/>
  <c r="BA33" i="1" s="1"/>
  <c r="AQ33" i="1" s="1"/>
  <c r="AO32" i="1"/>
  <c r="AZ32" i="1" s="1"/>
  <c r="AW31" i="1"/>
  <c r="AM31" i="1"/>
  <c r="AN150" i="1"/>
  <c r="AY150" i="1" s="1"/>
  <c r="AY127" i="1"/>
  <c r="AO127" i="1"/>
  <c r="AZ127" i="1" s="1"/>
  <c r="AE23" i="1"/>
  <c r="AD23" i="1"/>
  <c r="AC23" i="1"/>
  <c r="AB23" i="1"/>
  <c r="AA23" i="1"/>
  <c r="Z23" i="1"/>
  <c r="Y23" i="1"/>
  <c r="X23" i="1"/>
  <c r="W23" i="1"/>
  <c r="V23" i="1"/>
  <c r="A26" i="1"/>
  <c r="AQ128" i="1" l="1"/>
  <c r="Q128" i="1" s="1"/>
  <c r="AP32" i="1"/>
  <c r="BA32" i="1" s="1"/>
  <c r="AQ32" i="1" s="1"/>
  <c r="Q34" i="1" s="1"/>
  <c r="AX31" i="1"/>
  <c r="AN31" i="1"/>
  <c r="AO150" i="1"/>
  <c r="AZ150" i="1" s="1"/>
  <c r="AP127" i="1"/>
  <c r="BA127" i="1" s="1"/>
  <c r="AQ127" i="1" s="1"/>
  <c r="AL23" i="1"/>
  <c r="AW23" i="1" s="1"/>
  <c r="AO23" i="1"/>
  <c r="AZ23" i="1" s="1"/>
  <c r="AH23" i="1"/>
  <c r="AS23" i="1" s="1"/>
  <c r="AP23" i="1"/>
  <c r="BA23" i="1" s="1"/>
  <c r="AI23" i="1"/>
  <c r="AT23" i="1" s="1"/>
  <c r="AM23" i="1"/>
  <c r="AX23" i="1" s="1"/>
  <c r="AJ23" i="1"/>
  <c r="AU23" i="1" s="1"/>
  <c r="AN23" i="1"/>
  <c r="AY23" i="1" s="1"/>
  <c r="U23" i="1"/>
  <c r="AG23" i="1"/>
  <c r="AR23" i="1" s="1"/>
  <c r="AK23" i="1"/>
  <c r="AV23" i="1" s="1"/>
  <c r="Q33" i="1" l="1"/>
  <c r="AP150" i="1"/>
  <c r="BA150" i="1" s="1"/>
  <c r="AQ150" i="1" s="1"/>
  <c r="Q150" i="1" s="1"/>
  <c r="AY31" i="1"/>
  <c r="AO31" i="1"/>
  <c r="AZ31" i="1" s="1"/>
  <c r="AQ23" i="1"/>
  <c r="AP31" i="1" l="1"/>
  <c r="BA31" i="1" s="1"/>
  <c r="AQ31" i="1" s="1"/>
  <c r="Q32" i="1" l="1"/>
  <c r="Q31" i="1"/>
  <c r="AE161" i="1"/>
  <c r="AD161" i="1"/>
  <c r="AC161" i="1"/>
  <c r="AB161" i="1"/>
  <c r="AA161" i="1"/>
  <c r="Z161" i="1"/>
  <c r="Y161" i="1"/>
  <c r="X161" i="1"/>
  <c r="W161" i="1"/>
  <c r="V161" i="1"/>
  <c r="AE160" i="1"/>
  <c r="AD160" i="1"/>
  <c r="AC160" i="1"/>
  <c r="AB160" i="1"/>
  <c r="AA160" i="1"/>
  <c r="Z160" i="1"/>
  <c r="Y160" i="1"/>
  <c r="X160" i="1"/>
  <c r="W160" i="1"/>
  <c r="V160" i="1"/>
  <c r="AE143" i="1"/>
  <c r="AD143" i="1"/>
  <c r="AC143" i="1"/>
  <c r="AB143" i="1"/>
  <c r="AA143" i="1"/>
  <c r="Z143" i="1"/>
  <c r="Y143" i="1"/>
  <c r="X143" i="1"/>
  <c r="W143" i="1"/>
  <c r="V143" i="1"/>
  <c r="AE141" i="1"/>
  <c r="AD141" i="1"/>
  <c r="AC141" i="1"/>
  <c r="AB141" i="1"/>
  <c r="AA141" i="1"/>
  <c r="Z141" i="1"/>
  <c r="Y141" i="1"/>
  <c r="X141" i="1"/>
  <c r="W141" i="1"/>
  <c r="V141" i="1"/>
  <c r="AE27" i="1"/>
  <c r="AD27" i="1"/>
  <c r="AC27" i="1"/>
  <c r="AB27" i="1"/>
  <c r="AA27" i="1"/>
  <c r="Z27" i="1"/>
  <c r="Y27" i="1"/>
  <c r="X27" i="1"/>
  <c r="W27" i="1"/>
  <c r="V27" i="1"/>
  <c r="R139" i="1"/>
  <c r="S139" i="1"/>
  <c r="T139" i="1"/>
  <c r="R144" i="1"/>
  <c r="S144" i="1"/>
  <c r="T144" i="1"/>
  <c r="R126" i="1"/>
  <c r="S126" i="1"/>
  <c r="T126" i="1"/>
  <c r="R81" i="1"/>
  <c r="S81" i="1"/>
  <c r="T81" i="1"/>
  <c r="V68" i="1"/>
  <c r="AG68" i="1" s="1"/>
  <c r="AR68" i="1" s="1"/>
  <c r="W68" i="1"/>
  <c r="X68" i="1"/>
  <c r="Y68" i="1"/>
  <c r="Z68" i="1"/>
  <c r="AA68" i="1"/>
  <c r="AB68" i="1"/>
  <c r="AC68" i="1"/>
  <c r="AD68" i="1"/>
  <c r="AE68" i="1"/>
  <c r="R67" i="1"/>
  <c r="S67" i="1"/>
  <c r="T67" i="1"/>
  <c r="A85" i="1"/>
  <c r="R101" i="1"/>
  <c r="S101" i="1"/>
  <c r="T101" i="1"/>
  <c r="R90" i="1"/>
  <c r="S90" i="1"/>
  <c r="T90" i="1"/>
  <c r="R161" i="1"/>
  <c r="S161" i="1"/>
  <c r="T161" i="1"/>
  <c r="R158" i="1"/>
  <c r="S158" i="1"/>
  <c r="T15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P84" i="1"/>
  <c r="O84" i="1"/>
  <c r="N84" i="1"/>
  <c r="M84" i="1"/>
  <c r="L84" i="1"/>
  <c r="K84" i="1"/>
  <c r="J84" i="1"/>
  <c r="I84" i="1"/>
  <c r="H84" i="1"/>
  <c r="G84" i="1"/>
  <c r="F84" i="1"/>
  <c r="E84" i="1"/>
  <c r="P83" i="1"/>
  <c r="O83" i="1"/>
  <c r="N83" i="1"/>
  <c r="M83" i="1"/>
  <c r="L83" i="1"/>
  <c r="K83" i="1"/>
  <c r="J83" i="1"/>
  <c r="I83" i="1"/>
  <c r="H83" i="1"/>
  <c r="G83" i="1"/>
  <c r="F83" i="1"/>
  <c r="E83" i="1"/>
  <c r="P71" i="1"/>
  <c r="O71" i="1"/>
  <c r="N71" i="1"/>
  <c r="M71" i="1"/>
  <c r="L71" i="1"/>
  <c r="K71" i="1"/>
  <c r="J71" i="1"/>
  <c r="I71" i="1"/>
  <c r="H71" i="1"/>
  <c r="G71" i="1"/>
  <c r="F71" i="1"/>
  <c r="E71" i="1"/>
  <c r="P70" i="1"/>
  <c r="O70" i="1"/>
  <c r="N70" i="1"/>
  <c r="M70" i="1"/>
  <c r="L70" i="1"/>
  <c r="K70" i="1"/>
  <c r="J70" i="1"/>
  <c r="I70" i="1"/>
  <c r="H70" i="1"/>
  <c r="G70" i="1"/>
  <c r="F70" i="1"/>
  <c r="E70" i="1"/>
  <c r="P52" i="1"/>
  <c r="O52" i="1"/>
  <c r="N52" i="1"/>
  <c r="M52" i="1"/>
  <c r="L52" i="1"/>
  <c r="K52" i="1"/>
  <c r="J52" i="1"/>
  <c r="I52" i="1"/>
  <c r="H52" i="1"/>
  <c r="G52" i="1"/>
  <c r="F52" i="1"/>
  <c r="E52" i="1"/>
  <c r="P51" i="1"/>
  <c r="O51" i="1"/>
  <c r="N51" i="1"/>
  <c r="M51" i="1"/>
  <c r="L51" i="1"/>
  <c r="K51" i="1"/>
  <c r="J51" i="1"/>
  <c r="I51" i="1"/>
  <c r="H51" i="1"/>
  <c r="G51" i="1"/>
  <c r="F51" i="1"/>
  <c r="E51" i="1"/>
  <c r="P15" i="1"/>
  <c r="O15" i="1"/>
  <c r="N15" i="1"/>
  <c r="M15" i="1"/>
  <c r="L15" i="1"/>
  <c r="K15" i="1"/>
  <c r="J15" i="1"/>
  <c r="I15" i="1"/>
  <c r="H15" i="1"/>
  <c r="G15" i="1"/>
  <c r="F15" i="1"/>
  <c r="E15" i="1"/>
  <c r="I14" i="1"/>
  <c r="H14" i="1"/>
  <c r="G14" i="1"/>
  <c r="F14" i="1"/>
  <c r="E14" i="1"/>
  <c r="AE158" i="1"/>
  <c r="AD158" i="1"/>
  <c r="AC158" i="1"/>
  <c r="AB158" i="1"/>
  <c r="AA158" i="1"/>
  <c r="Z158" i="1"/>
  <c r="Y158" i="1"/>
  <c r="X158" i="1"/>
  <c r="W158" i="1"/>
  <c r="V158" i="1"/>
  <c r="AE157" i="1"/>
  <c r="AD157" i="1"/>
  <c r="AC157" i="1"/>
  <c r="AB157" i="1"/>
  <c r="AA157" i="1"/>
  <c r="Z157" i="1"/>
  <c r="Y157" i="1"/>
  <c r="X157" i="1"/>
  <c r="W157" i="1"/>
  <c r="V157" i="1"/>
  <c r="AE156" i="1"/>
  <c r="AD156" i="1"/>
  <c r="AC156" i="1"/>
  <c r="AB156" i="1"/>
  <c r="AA156" i="1"/>
  <c r="Z156" i="1"/>
  <c r="Y156" i="1"/>
  <c r="X156" i="1"/>
  <c r="W156" i="1"/>
  <c r="V156" i="1"/>
  <c r="AE149" i="1"/>
  <c r="AD149" i="1"/>
  <c r="AC149" i="1"/>
  <c r="AB149" i="1"/>
  <c r="AA149" i="1"/>
  <c r="Z149" i="1"/>
  <c r="Y149" i="1"/>
  <c r="X149" i="1"/>
  <c r="W149" i="1"/>
  <c r="V149" i="1"/>
  <c r="AE140" i="1"/>
  <c r="AD140" i="1"/>
  <c r="AC140" i="1"/>
  <c r="AB140" i="1"/>
  <c r="AA140" i="1"/>
  <c r="Z140" i="1"/>
  <c r="Y140" i="1"/>
  <c r="X140" i="1"/>
  <c r="W140" i="1"/>
  <c r="V140" i="1"/>
  <c r="AE139" i="1"/>
  <c r="AD139" i="1"/>
  <c r="AC139" i="1"/>
  <c r="AB139" i="1"/>
  <c r="AA139" i="1"/>
  <c r="Z139" i="1"/>
  <c r="Y139" i="1"/>
  <c r="X139" i="1"/>
  <c r="W139" i="1"/>
  <c r="V139" i="1"/>
  <c r="AE138" i="1"/>
  <c r="AD138" i="1"/>
  <c r="AC138" i="1"/>
  <c r="AB138" i="1"/>
  <c r="AA138" i="1"/>
  <c r="Z138" i="1"/>
  <c r="Y138" i="1"/>
  <c r="X138" i="1"/>
  <c r="W138" i="1"/>
  <c r="V138" i="1"/>
  <c r="AE137" i="1"/>
  <c r="AD137" i="1"/>
  <c r="AC137" i="1"/>
  <c r="AB137" i="1"/>
  <c r="AA137" i="1"/>
  <c r="Z137" i="1"/>
  <c r="Y137" i="1"/>
  <c r="X137" i="1"/>
  <c r="W137" i="1"/>
  <c r="V137" i="1"/>
  <c r="AE135" i="1"/>
  <c r="AD135" i="1"/>
  <c r="AC135" i="1"/>
  <c r="AB135" i="1"/>
  <c r="AA135" i="1"/>
  <c r="Z135" i="1"/>
  <c r="Y135" i="1"/>
  <c r="X135" i="1"/>
  <c r="W135" i="1"/>
  <c r="V135" i="1"/>
  <c r="S159" i="1"/>
  <c r="S156" i="1"/>
  <c r="S152" i="1"/>
  <c r="S148" i="1"/>
  <c r="S142" i="1"/>
  <c r="S131" i="1"/>
  <c r="S141" i="1"/>
  <c r="S138" i="1"/>
  <c r="AE148" i="1"/>
  <c r="AD148" i="1"/>
  <c r="AC148" i="1"/>
  <c r="AB148" i="1"/>
  <c r="AA148" i="1"/>
  <c r="Z148" i="1"/>
  <c r="Y148" i="1"/>
  <c r="X148" i="1"/>
  <c r="W148" i="1"/>
  <c r="V148" i="1"/>
  <c r="AE126" i="1"/>
  <c r="AD126" i="1"/>
  <c r="AC126" i="1"/>
  <c r="AB126" i="1"/>
  <c r="AA126" i="1"/>
  <c r="Z126" i="1"/>
  <c r="Y126" i="1"/>
  <c r="X126" i="1"/>
  <c r="W126" i="1"/>
  <c r="V126" i="1"/>
  <c r="AE80" i="1"/>
  <c r="AD80" i="1"/>
  <c r="AC80" i="1"/>
  <c r="AB80" i="1"/>
  <c r="AA80" i="1"/>
  <c r="Z80" i="1"/>
  <c r="Y80" i="1"/>
  <c r="X80" i="1"/>
  <c r="W80" i="1"/>
  <c r="V80" i="1"/>
  <c r="AE72" i="1"/>
  <c r="AD72" i="1"/>
  <c r="AC72" i="1"/>
  <c r="AB72" i="1"/>
  <c r="AA72" i="1"/>
  <c r="Z72" i="1"/>
  <c r="Y72" i="1"/>
  <c r="X72" i="1"/>
  <c r="W72" i="1"/>
  <c r="V72" i="1"/>
  <c r="T65" i="1"/>
  <c r="S65" i="1"/>
  <c r="R65" i="1"/>
  <c r="AE65" i="1"/>
  <c r="AD65" i="1"/>
  <c r="AC65" i="1"/>
  <c r="AB65" i="1"/>
  <c r="AA65" i="1"/>
  <c r="Z65" i="1"/>
  <c r="Y65" i="1"/>
  <c r="X65" i="1"/>
  <c r="W65" i="1"/>
  <c r="V65" i="1"/>
  <c r="AE64" i="1"/>
  <c r="AD64" i="1"/>
  <c r="AC64" i="1"/>
  <c r="AB64" i="1"/>
  <c r="AA64" i="1"/>
  <c r="Z64" i="1"/>
  <c r="Y64" i="1"/>
  <c r="X64" i="1"/>
  <c r="W64" i="1"/>
  <c r="V64" i="1"/>
  <c r="T66" i="1"/>
  <c r="S66" i="1"/>
  <c r="R66" i="1"/>
  <c r="T58" i="1"/>
  <c r="S58" i="1"/>
  <c r="R58" i="1"/>
  <c r="AE54" i="1"/>
  <c r="AD54" i="1"/>
  <c r="AC54" i="1"/>
  <c r="AB54" i="1"/>
  <c r="AA54" i="1"/>
  <c r="Z54" i="1"/>
  <c r="Y54" i="1"/>
  <c r="X54" i="1"/>
  <c r="W54" i="1"/>
  <c r="V54" i="1"/>
  <c r="AE53" i="1"/>
  <c r="AD53" i="1"/>
  <c r="AC53" i="1"/>
  <c r="AB53" i="1"/>
  <c r="AA53" i="1"/>
  <c r="Z53" i="1"/>
  <c r="Y53" i="1"/>
  <c r="X53" i="1"/>
  <c r="W53" i="1"/>
  <c r="V53" i="1"/>
  <c r="T64" i="1"/>
  <c r="S64" i="1"/>
  <c r="R64" i="1"/>
  <c r="AE26" i="1"/>
  <c r="AD26" i="1"/>
  <c r="AC26" i="1"/>
  <c r="AB26" i="1"/>
  <c r="AA26" i="1"/>
  <c r="Z26" i="1"/>
  <c r="Y26" i="1"/>
  <c r="X26" i="1"/>
  <c r="W26" i="1"/>
  <c r="V26" i="1"/>
  <c r="AE22" i="1"/>
  <c r="AD22" i="1"/>
  <c r="AC22" i="1"/>
  <c r="AB22" i="1"/>
  <c r="AA22" i="1"/>
  <c r="Z22" i="1"/>
  <c r="Y22" i="1"/>
  <c r="X22" i="1"/>
  <c r="W22" i="1"/>
  <c r="V22" i="1"/>
  <c r="AE21" i="1"/>
  <c r="AD21" i="1"/>
  <c r="AC21" i="1"/>
  <c r="AB21" i="1"/>
  <c r="AA21" i="1"/>
  <c r="Z21" i="1"/>
  <c r="Y21" i="1"/>
  <c r="X21" i="1"/>
  <c r="W21" i="1"/>
  <c r="V21" i="1"/>
  <c r="AE18" i="1"/>
  <c r="AD18" i="1"/>
  <c r="AC18" i="1"/>
  <c r="AB18" i="1"/>
  <c r="AA18" i="1"/>
  <c r="Z18" i="1"/>
  <c r="Y18" i="1"/>
  <c r="X18" i="1"/>
  <c r="W18" i="1"/>
  <c r="V18" i="1"/>
  <c r="AE17" i="1"/>
  <c r="AD17" i="1"/>
  <c r="AC17" i="1"/>
  <c r="AB17" i="1"/>
  <c r="AA17" i="1"/>
  <c r="Z17" i="1"/>
  <c r="Y17" i="1"/>
  <c r="X17" i="1"/>
  <c r="W17" i="1"/>
  <c r="V17" i="1"/>
  <c r="AE16" i="1"/>
  <c r="AD16" i="1"/>
  <c r="AC16" i="1"/>
  <c r="AB16" i="1"/>
  <c r="AA16" i="1"/>
  <c r="Z16" i="1"/>
  <c r="Y16" i="1"/>
  <c r="X16" i="1"/>
  <c r="W16" i="1"/>
  <c r="V16" i="1"/>
  <c r="AE5" i="1"/>
  <c r="AD5" i="1"/>
  <c r="AC5" i="1"/>
  <c r="AB5" i="1"/>
  <c r="AA5" i="1"/>
  <c r="Z5" i="1"/>
  <c r="Y5" i="1"/>
  <c r="X5" i="1"/>
  <c r="W5" i="1"/>
  <c r="V5" i="1"/>
  <c r="Y86" i="1"/>
  <c r="V85" i="1"/>
  <c r="W85" i="1"/>
  <c r="AE97" i="1"/>
  <c r="AD97" i="1"/>
  <c r="AC97" i="1"/>
  <c r="AB97" i="1"/>
  <c r="AA97" i="1"/>
  <c r="Z97" i="1"/>
  <c r="Y97" i="1"/>
  <c r="X97" i="1"/>
  <c r="W97" i="1"/>
  <c r="V97" i="1"/>
  <c r="AE87" i="1"/>
  <c r="AD87" i="1"/>
  <c r="AC87" i="1"/>
  <c r="AB87" i="1"/>
  <c r="AA87" i="1"/>
  <c r="Z87" i="1"/>
  <c r="Y87" i="1"/>
  <c r="X87" i="1"/>
  <c r="W87" i="1"/>
  <c r="V87" i="1"/>
  <c r="AE86" i="1"/>
  <c r="AD86" i="1"/>
  <c r="AC86" i="1"/>
  <c r="AB86" i="1"/>
  <c r="AA86" i="1"/>
  <c r="Z86" i="1"/>
  <c r="X86" i="1"/>
  <c r="W86" i="1"/>
  <c r="V86" i="1"/>
  <c r="X85" i="1"/>
  <c r="AE85" i="1"/>
  <c r="AD85" i="1"/>
  <c r="AC85" i="1"/>
  <c r="AB85" i="1"/>
  <c r="AA85" i="1"/>
  <c r="Z85" i="1"/>
  <c r="Y85" i="1"/>
  <c r="AP27" i="1" l="1"/>
  <c r="BA27" i="1" s="1"/>
  <c r="AH141" i="1"/>
  <c r="AS141" i="1" s="1"/>
  <c r="AO160" i="1"/>
  <c r="AZ160" i="1" s="1"/>
  <c r="AO161" i="1"/>
  <c r="AZ161" i="1" s="1"/>
  <c r="AP143" i="1"/>
  <c r="BA143" i="1" s="1"/>
  <c r="AH160" i="1"/>
  <c r="AS160" i="1" s="1"/>
  <c r="AH161" i="1"/>
  <c r="AS161" i="1" s="1"/>
  <c r="AP160" i="1"/>
  <c r="BA160" i="1" s="1"/>
  <c r="U161" i="1"/>
  <c r="AP161" i="1"/>
  <c r="BA161" i="1" s="1"/>
  <c r="AL141" i="1"/>
  <c r="AW141" i="1" s="1"/>
  <c r="AO143" i="1"/>
  <c r="AZ143" i="1" s="1"/>
  <c r="AO141" i="1"/>
  <c r="AZ141" i="1" s="1"/>
  <c r="AH143" i="1"/>
  <c r="AS143" i="1" s="1"/>
  <c r="AO27" i="1"/>
  <c r="AZ27" i="1" s="1"/>
  <c r="AH27" i="1"/>
  <c r="AS27" i="1" s="1"/>
  <c r="AI161" i="1"/>
  <c r="AT161" i="1" s="1"/>
  <c r="AM161" i="1"/>
  <c r="AX161" i="1" s="1"/>
  <c r="AJ161" i="1"/>
  <c r="AU161" i="1" s="1"/>
  <c r="AN161" i="1"/>
  <c r="AY161" i="1" s="1"/>
  <c r="AL161" i="1"/>
  <c r="AW161" i="1" s="1"/>
  <c r="AG161" i="1"/>
  <c r="AR161" i="1" s="1"/>
  <c r="AK161" i="1"/>
  <c r="AV161" i="1" s="1"/>
  <c r="U160" i="1"/>
  <c r="AL160" i="1"/>
  <c r="AW160" i="1" s="1"/>
  <c r="AI160" i="1"/>
  <c r="AT160" i="1" s="1"/>
  <c r="AM160" i="1"/>
  <c r="AX160" i="1" s="1"/>
  <c r="AJ160" i="1"/>
  <c r="AU160" i="1" s="1"/>
  <c r="AN160" i="1"/>
  <c r="AY160" i="1" s="1"/>
  <c r="AG160" i="1"/>
  <c r="AR160" i="1" s="1"/>
  <c r="AK160" i="1"/>
  <c r="AV160" i="1" s="1"/>
  <c r="AP141" i="1"/>
  <c r="BA141" i="1" s="1"/>
  <c r="U143" i="1"/>
  <c r="AI141" i="1"/>
  <c r="AT141" i="1" s="1"/>
  <c r="AM141" i="1"/>
  <c r="AX141" i="1" s="1"/>
  <c r="AI143" i="1"/>
  <c r="AT143" i="1" s="1"/>
  <c r="AM143" i="1"/>
  <c r="AX143" i="1" s="1"/>
  <c r="U141" i="1"/>
  <c r="AL143" i="1"/>
  <c r="AW143" i="1" s="1"/>
  <c r="AJ141" i="1"/>
  <c r="AU141" i="1" s="1"/>
  <c r="AN141" i="1"/>
  <c r="AY141" i="1" s="1"/>
  <c r="AJ143" i="1"/>
  <c r="AU143" i="1" s="1"/>
  <c r="AN143" i="1"/>
  <c r="AY143" i="1" s="1"/>
  <c r="AG141" i="1"/>
  <c r="AR141" i="1" s="1"/>
  <c r="AK141" i="1"/>
  <c r="AV141" i="1" s="1"/>
  <c r="AG143" i="1"/>
  <c r="AR143" i="1" s="1"/>
  <c r="AK143" i="1"/>
  <c r="AV143" i="1" s="1"/>
  <c r="AI27" i="1"/>
  <c r="AT27" i="1" s="1"/>
  <c r="AM27" i="1"/>
  <c r="AX27" i="1" s="1"/>
  <c r="AL27" i="1"/>
  <c r="AW27" i="1" s="1"/>
  <c r="AJ27" i="1"/>
  <c r="AU27" i="1" s="1"/>
  <c r="AN27" i="1"/>
  <c r="AY27" i="1" s="1"/>
  <c r="U27" i="1"/>
  <c r="AG27" i="1"/>
  <c r="AR27" i="1" s="1"/>
  <c r="AK27" i="1"/>
  <c r="AV27" i="1" s="1"/>
  <c r="AK68" i="1"/>
  <c r="AV68" i="1" s="1"/>
  <c r="U68" i="1"/>
  <c r="AI68" i="1"/>
  <c r="AT68" i="1" s="1"/>
  <c r="AL68" i="1"/>
  <c r="AW68" i="1" s="1"/>
  <c r="AH68" i="1"/>
  <c r="AS68" i="1" s="1"/>
  <c r="AM68" i="1"/>
  <c r="AX68" i="1" s="1"/>
  <c r="AJ68" i="1"/>
  <c r="AU68" i="1" s="1"/>
  <c r="AN68" i="1"/>
  <c r="AY68" i="1" s="1"/>
  <c r="AP68" i="1"/>
  <c r="BA68" i="1" s="1"/>
  <c r="AO68" i="1"/>
  <c r="AZ68" i="1" s="1"/>
  <c r="AM18" i="1"/>
  <c r="AX18" i="1" s="1"/>
  <c r="AO64" i="1"/>
  <c r="AZ64" i="1" s="1"/>
  <c r="AH80" i="1"/>
  <c r="AS80" i="1" s="1"/>
  <c r="AH22" i="1"/>
  <c r="AS22" i="1" s="1"/>
  <c r="AH26" i="1"/>
  <c r="AS26" i="1" s="1"/>
  <c r="U157" i="1"/>
  <c r="AH149" i="1"/>
  <c r="AS149" i="1" s="1"/>
  <c r="AH158" i="1"/>
  <c r="AS158" i="1" s="1"/>
  <c r="U158" i="1"/>
  <c r="AH157" i="1"/>
  <c r="AS157" i="1" s="1"/>
  <c r="U156" i="1"/>
  <c r="AH156" i="1"/>
  <c r="AS156" i="1" s="1"/>
  <c r="AO139" i="1"/>
  <c r="AZ139" i="1" s="1"/>
  <c r="U126" i="1"/>
  <c r="AI97" i="1"/>
  <c r="AT97" i="1" s="1"/>
  <c r="AJ87" i="1"/>
  <c r="AU87" i="1" s="1"/>
  <c r="U87" i="1"/>
  <c r="AH87" i="1"/>
  <c r="AS87" i="1" s="1"/>
  <c r="AI87" i="1"/>
  <c r="AT87" i="1" s="1"/>
  <c r="AG87" i="1"/>
  <c r="AR87" i="1" s="1"/>
  <c r="AK97" i="1"/>
  <c r="AV97" i="1" s="1"/>
  <c r="AP97" i="1"/>
  <c r="BA97" i="1" s="1"/>
  <c r="AK87" i="1"/>
  <c r="AV87" i="1" s="1"/>
  <c r="AO97" i="1"/>
  <c r="AZ97" i="1" s="1"/>
  <c r="AG86" i="1"/>
  <c r="AR86" i="1" s="1"/>
  <c r="AG97" i="1"/>
  <c r="AR97" i="1" s="1"/>
  <c r="AL97" i="1"/>
  <c r="AW97" i="1" s="1"/>
  <c r="AO65" i="1"/>
  <c r="AZ65" i="1" s="1"/>
  <c r="U80" i="1"/>
  <c r="U135" i="1"/>
  <c r="AP157" i="1"/>
  <c r="BA157" i="1" s="1"/>
  <c r="AP158" i="1"/>
  <c r="BA158" i="1" s="1"/>
  <c r="U97" i="1"/>
  <c r="AH97" i="1"/>
  <c r="AS97" i="1" s="1"/>
  <c r="AO140" i="1"/>
  <c r="AZ140" i="1" s="1"/>
  <c r="AO157" i="1"/>
  <c r="AZ157" i="1" s="1"/>
  <c r="AO158" i="1"/>
  <c r="AZ158" i="1" s="1"/>
  <c r="AJ97" i="1"/>
  <c r="AU97" i="1" s="1"/>
  <c r="AM97" i="1"/>
  <c r="AX97" i="1" s="1"/>
  <c r="AN97" i="1"/>
  <c r="AY97" i="1" s="1"/>
  <c r="AP21" i="1"/>
  <c r="BA21" i="1" s="1"/>
  <c r="U16" i="1"/>
  <c r="AL26" i="1"/>
  <c r="AW26" i="1" s="1"/>
  <c r="U22" i="1"/>
  <c r="AJ21" i="1"/>
  <c r="AU21" i="1" s="1"/>
  <c r="AH18" i="1"/>
  <c r="AS18" i="1" s="1"/>
  <c r="AN18" i="1"/>
  <c r="AY18" i="1" s="1"/>
  <c r="AH17" i="1"/>
  <c r="AS17" i="1" s="1"/>
  <c r="U148" i="1"/>
  <c r="AL157" i="1"/>
  <c r="AW157" i="1" s="1"/>
  <c r="AI157" i="1"/>
  <c r="AT157" i="1" s="1"/>
  <c r="AJ156" i="1"/>
  <c r="AU156" i="1" s="1"/>
  <c r="AJ157" i="1"/>
  <c r="AU157" i="1" s="1"/>
  <c r="AN157" i="1"/>
  <c r="AY157" i="1" s="1"/>
  <c r="AJ158" i="1"/>
  <c r="AU158" i="1" s="1"/>
  <c r="AN158" i="1"/>
  <c r="AY158" i="1" s="1"/>
  <c r="U149" i="1"/>
  <c r="AL158" i="1"/>
  <c r="AW158" i="1" s="1"/>
  <c r="AI156" i="1"/>
  <c r="AT156" i="1" s="1"/>
  <c r="AM157" i="1"/>
  <c r="AX157" i="1" s="1"/>
  <c r="AI158" i="1"/>
  <c r="AT158" i="1" s="1"/>
  <c r="AM158" i="1"/>
  <c r="AX158" i="1" s="1"/>
  <c r="AG149" i="1"/>
  <c r="AR149" i="1" s="1"/>
  <c r="AG156" i="1"/>
  <c r="AR156" i="1" s="1"/>
  <c r="AK156" i="1"/>
  <c r="AV156" i="1" s="1"/>
  <c r="AG157" i="1"/>
  <c r="AR157" i="1" s="1"/>
  <c r="AK157" i="1"/>
  <c r="AV157" i="1" s="1"/>
  <c r="AG158" i="1"/>
  <c r="AR158" i="1" s="1"/>
  <c r="AK158" i="1"/>
  <c r="AV158" i="1" s="1"/>
  <c r="AH135" i="1"/>
  <c r="AS135" i="1" s="1"/>
  <c r="U137" i="1"/>
  <c r="AH137" i="1"/>
  <c r="AS137" i="1" s="1"/>
  <c r="AL137" i="1"/>
  <c r="AW137" i="1" s="1"/>
  <c r="U138" i="1"/>
  <c r="AH138" i="1"/>
  <c r="AS138" i="1" s="1"/>
  <c r="U139" i="1"/>
  <c r="AH139" i="1"/>
  <c r="AS139" i="1" s="1"/>
  <c r="AL139" i="1"/>
  <c r="AW139" i="1" s="1"/>
  <c r="AP139" i="1"/>
  <c r="BA139" i="1" s="1"/>
  <c r="U140" i="1"/>
  <c r="AH140" i="1"/>
  <c r="AS140" i="1" s="1"/>
  <c r="AL140" i="1"/>
  <c r="AW140" i="1" s="1"/>
  <c r="AP140" i="1"/>
  <c r="BA140" i="1" s="1"/>
  <c r="AI135" i="1"/>
  <c r="AT135" i="1" s="1"/>
  <c r="AI137" i="1"/>
  <c r="AT137" i="1" s="1"/>
  <c r="AI138" i="1"/>
  <c r="AT138" i="1" s="1"/>
  <c r="AI139" i="1"/>
  <c r="AT139" i="1" s="1"/>
  <c r="AM139" i="1"/>
  <c r="AX139" i="1" s="1"/>
  <c r="AI140" i="1"/>
  <c r="AT140" i="1" s="1"/>
  <c r="AM140" i="1"/>
  <c r="AX140" i="1" s="1"/>
  <c r="AJ137" i="1"/>
  <c r="AU137" i="1" s="1"/>
  <c r="AJ138" i="1"/>
  <c r="AU138" i="1" s="1"/>
  <c r="AJ139" i="1"/>
  <c r="AU139" i="1" s="1"/>
  <c r="AN139" i="1"/>
  <c r="AY139" i="1" s="1"/>
  <c r="AJ140" i="1"/>
  <c r="AU140" i="1" s="1"/>
  <c r="AN140" i="1"/>
  <c r="AY140" i="1" s="1"/>
  <c r="AG135" i="1"/>
  <c r="AR135" i="1" s="1"/>
  <c r="AG137" i="1"/>
  <c r="AR137" i="1" s="1"/>
  <c r="AK137" i="1"/>
  <c r="AV137" i="1" s="1"/>
  <c r="AG138" i="1"/>
  <c r="AR138" i="1" s="1"/>
  <c r="AK138" i="1"/>
  <c r="AV138" i="1" s="1"/>
  <c r="AG139" i="1"/>
  <c r="AR139" i="1" s="1"/>
  <c r="AK139" i="1"/>
  <c r="AV139" i="1" s="1"/>
  <c r="AG140" i="1"/>
  <c r="AR140" i="1" s="1"/>
  <c r="AK140" i="1"/>
  <c r="AV140" i="1" s="1"/>
  <c r="AG148" i="1"/>
  <c r="AR148" i="1" s="1"/>
  <c r="AG126" i="1"/>
  <c r="AR126" i="1" s="1"/>
  <c r="U72" i="1"/>
  <c r="AI80" i="1"/>
  <c r="AT80" i="1" s="1"/>
  <c r="AJ80" i="1"/>
  <c r="AU80" i="1" s="1"/>
  <c r="AG80" i="1"/>
  <c r="AR80" i="1" s="1"/>
  <c r="AG72" i="1"/>
  <c r="AR72" i="1" s="1"/>
  <c r="U53" i="1"/>
  <c r="AH53" i="1"/>
  <c r="AS53" i="1" s="1"/>
  <c r="U54" i="1"/>
  <c r="U64" i="1"/>
  <c r="AH64" i="1"/>
  <c r="AS64" i="1" s="1"/>
  <c r="AL64" i="1"/>
  <c r="AW64" i="1" s="1"/>
  <c r="AP64" i="1"/>
  <c r="BA64" i="1" s="1"/>
  <c r="U65" i="1"/>
  <c r="AH65" i="1"/>
  <c r="AS65" i="1" s="1"/>
  <c r="AL65" i="1"/>
  <c r="AW65" i="1" s="1"/>
  <c r="AP65" i="1"/>
  <c r="BA65" i="1" s="1"/>
  <c r="AI64" i="1"/>
  <c r="AT64" i="1" s="1"/>
  <c r="AM64" i="1"/>
  <c r="AX64" i="1" s="1"/>
  <c r="AI65" i="1"/>
  <c r="AT65" i="1" s="1"/>
  <c r="AM65" i="1"/>
  <c r="AX65" i="1" s="1"/>
  <c r="AJ53" i="1"/>
  <c r="AU53" i="1" s="1"/>
  <c r="AJ64" i="1"/>
  <c r="AU64" i="1" s="1"/>
  <c r="AN64" i="1"/>
  <c r="AY64" i="1" s="1"/>
  <c r="AJ65" i="1"/>
  <c r="AU65" i="1" s="1"/>
  <c r="AN65" i="1"/>
  <c r="AY65" i="1" s="1"/>
  <c r="AI53" i="1"/>
  <c r="AT53" i="1" s="1"/>
  <c r="AG53" i="1"/>
  <c r="AR53" i="1" s="1"/>
  <c r="AG54" i="1"/>
  <c r="AR54" i="1" s="1"/>
  <c r="AG64" i="1"/>
  <c r="AR64" i="1" s="1"/>
  <c r="AK64" i="1"/>
  <c r="AV64" i="1" s="1"/>
  <c r="AG65" i="1"/>
  <c r="AR65" i="1" s="1"/>
  <c r="AK65" i="1"/>
  <c r="AV65" i="1" s="1"/>
  <c r="AL22" i="1"/>
  <c r="AW22" i="1" s="1"/>
  <c r="U17" i="1"/>
  <c r="AI17" i="1"/>
  <c r="AT17" i="1" s="1"/>
  <c r="U18" i="1"/>
  <c r="AI18" i="1"/>
  <c r="AT18" i="1" s="1"/>
  <c r="AO21" i="1"/>
  <c r="AZ21" i="1" s="1"/>
  <c r="AL21" i="1"/>
  <c r="AW21" i="1" s="1"/>
  <c r="AO22" i="1"/>
  <c r="AZ22" i="1" s="1"/>
  <c r="AP22" i="1"/>
  <c r="BA22" i="1" s="1"/>
  <c r="AO26" i="1"/>
  <c r="AZ26" i="1" s="1"/>
  <c r="AP26" i="1"/>
  <c r="BA26" i="1" s="1"/>
  <c r="U21" i="1"/>
  <c r="U26" i="1"/>
  <c r="AG17" i="1"/>
  <c r="AR17" i="1" s="1"/>
  <c r="AO18" i="1"/>
  <c r="AZ18" i="1" s="1"/>
  <c r="AK18" i="1"/>
  <c r="AV18" i="1" s="1"/>
  <c r="AG18" i="1"/>
  <c r="AR18" i="1" s="1"/>
  <c r="AJ18" i="1"/>
  <c r="AU18" i="1" s="1"/>
  <c r="AP18" i="1"/>
  <c r="BA18" i="1" s="1"/>
  <c r="AN21" i="1"/>
  <c r="AY21" i="1" s="1"/>
  <c r="AN22" i="1"/>
  <c r="AY22" i="1" s="1"/>
  <c r="AN26" i="1"/>
  <c r="AY26" i="1" s="1"/>
  <c r="AL18" i="1"/>
  <c r="AW18" i="1" s="1"/>
  <c r="AH21" i="1"/>
  <c r="AS21" i="1" s="1"/>
  <c r="AI21" i="1"/>
  <c r="AT21" i="1" s="1"/>
  <c r="AM21" i="1"/>
  <c r="AX21" i="1" s="1"/>
  <c r="AI22" i="1"/>
  <c r="AT22" i="1" s="1"/>
  <c r="AM22" i="1"/>
  <c r="AX22" i="1" s="1"/>
  <c r="AI26" i="1"/>
  <c r="AT26" i="1" s="1"/>
  <c r="AM26" i="1"/>
  <c r="AX26" i="1" s="1"/>
  <c r="AJ22" i="1"/>
  <c r="AU22" i="1" s="1"/>
  <c r="AJ26" i="1"/>
  <c r="AU26" i="1" s="1"/>
  <c r="AG21" i="1"/>
  <c r="AR21" i="1" s="1"/>
  <c r="AK21" i="1"/>
  <c r="AV21" i="1" s="1"/>
  <c r="AG22" i="1"/>
  <c r="AR22" i="1" s="1"/>
  <c r="AK22" i="1"/>
  <c r="AV22" i="1" s="1"/>
  <c r="AG26" i="1"/>
  <c r="AR26" i="1" s="1"/>
  <c r="AK26" i="1"/>
  <c r="AV26" i="1" s="1"/>
  <c r="AG16" i="1"/>
  <c r="AR16" i="1" s="1"/>
  <c r="U5" i="1"/>
  <c r="AG5" i="1"/>
  <c r="AR5" i="1" s="1"/>
  <c r="U86" i="1"/>
  <c r="U85" i="1"/>
  <c r="AG85" i="1"/>
  <c r="AR85" i="1" s="1"/>
  <c r="AH126" i="1" l="1"/>
  <c r="AS126" i="1" s="1"/>
  <c r="AL156" i="1"/>
  <c r="AW156" i="1" s="1"/>
  <c r="AM156" i="1"/>
  <c r="AX156" i="1" s="1"/>
  <c r="AH5" i="1"/>
  <c r="AS5" i="1" s="1"/>
  <c r="AH72" i="1"/>
  <c r="AS72" i="1" s="1"/>
  <c r="AI5" i="1"/>
  <c r="AK80" i="1"/>
  <c r="AV80" i="1" s="1"/>
  <c r="AI72" i="1"/>
  <c r="AT72" i="1" s="1"/>
  <c r="AK53" i="1"/>
  <c r="AV53" i="1" s="1"/>
  <c r="AJ17" i="1"/>
  <c r="AU17" i="1" s="1"/>
  <c r="AM137" i="1"/>
  <c r="AX137" i="1" s="1"/>
  <c r="AL80" i="1"/>
  <c r="AW80" i="1" s="1"/>
  <c r="AH16" i="1"/>
  <c r="AS16" i="1" s="1"/>
  <c r="AH54" i="1"/>
  <c r="AS54" i="1" s="1"/>
  <c r="AI54" i="1"/>
  <c r="AT54" i="1" s="1"/>
  <c r="AQ161" i="1"/>
  <c r="AQ143" i="1"/>
  <c r="AQ160" i="1"/>
  <c r="AQ141" i="1"/>
  <c r="AQ27" i="1"/>
  <c r="AQ68" i="1"/>
  <c r="Q68" i="1" s="1"/>
  <c r="AH148" i="1"/>
  <c r="AI149" i="1"/>
  <c r="AT149" i="1" s="1"/>
  <c r="AL138" i="1"/>
  <c r="AJ135" i="1"/>
  <c r="AU135" i="1" s="1"/>
  <c r="AH86" i="1"/>
  <c r="AS86" i="1" s="1"/>
  <c r="AQ140" i="1"/>
  <c r="AN137" i="1"/>
  <c r="AY137" i="1" s="1"/>
  <c r="AQ97" i="1"/>
  <c r="Q97" i="1" s="1"/>
  <c r="AQ157" i="1"/>
  <c r="AL87" i="1"/>
  <c r="AW87" i="1" s="1"/>
  <c r="AQ64" i="1"/>
  <c r="AQ22" i="1"/>
  <c r="AQ26" i="1"/>
  <c r="Q26" i="1" s="1"/>
  <c r="AQ158" i="1"/>
  <c r="AQ139" i="1"/>
  <c r="AQ65" i="1"/>
  <c r="AQ21" i="1"/>
  <c r="AQ18" i="1"/>
  <c r="Q23" i="1" s="1"/>
  <c r="AH85" i="1"/>
  <c r="AS85" i="1" s="1"/>
  <c r="S72" i="1"/>
  <c r="S79" i="1"/>
  <c r="T72" i="1"/>
  <c r="R72" i="1"/>
  <c r="T156" i="1"/>
  <c r="T159" i="1"/>
  <c r="T152" i="1"/>
  <c r="T148" i="1"/>
  <c r="T131" i="1"/>
  <c r="T142" i="1"/>
  <c r="T141" i="1"/>
  <c r="T138" i="1"/>
  <c r="T95" i="1"/>
  <c r="T91" i="1"/>
  <c r="T85" i="1"/>
  <c r="T89" i="1"/>
  <c r="T79" i="1"/>
  <c r="T5" i="1"/>
  <c r="T10" i="1"/>
  <c r="AI126" i="1" l="1"/>
  <c r="AJ126" i="1" s="1"/>
  <c r="AU126" i="1" s="1"/>
  <c r="Q27" i="1"/>
  <c r="AN156" i="1"/>
  <c r="AY156" i="1" s="1"/>
  <c r="AO156" i="1"/>
  <c r="AZ156" i="1" s="1"/>
  <c r="AM87" i="1"/>
  <c r="AX87" i="1" s="1"/>
  <c r="AT5" i="1"/>
  <c r="AJ5" i="1"/>
  <c r="AU5" i="1" s="1"/>
  <c r="Q94" i="1"/>
  <c r="Q103" i="1"/>
  <c r="Q160" i="1"/>
  <c r="AJ72" i="1"/>
  <c r="AU72" i="1" s="1"/>
  <c r="Q25" i="1"/>
  <c r="Q18" i="1"/>
  <c r="AL53" i="1"/>
  <c r="AW53" i="1" s="1"/>
  <c r="AK17" i="1"/>
  <c r="AI16" i="1"/>
  <c r="AT16" i="1" s="1"/>
  <c r="AM80" i="1"/>
  <c r="AJ54" i="1"/>
  <c r="Q66" i="1"/>
  <c r="Q158" i="1"/>
  <c r="Q159" i="1"/>
  <c r="AK135" i="1"/>
  <c r="AV135" i="1" s="1"/>
  <c r="AJ149" i="1"/>
  <c r="AU149" i="1" s="1"/>
  <c r="AS148" i="1"/>
  <c r="AI148" i="1"/>
  <c r="AW138" i="1"/>
  <c r="AM138" i="1"/>
  <c r="AI86" i="1"/>
  <c r="AT86" i="1" s="1"/>
  <c r="AO137" i="1"/>
  <c r="AI85" i="1"/>
  <c r="AT85" i="1" s="1"/>
  <c r="AN87" i="1"/>
  <c r="AY87" i="1" s="1"/>
  <c r="R142" i="1"/>
  <c r="AP156" i="1" l="1"/>
  <c r="BA156" i="1" s="1"/>
  <c r="AT126" i="1"/>
  <c r="AK126" i="1"/>
  <c r="AV126" i="1" s="1"/>
  <c r="AQ156" i="1"/>
  <c r="AK72" i="1"/>
  <c r="AL72" i="1" s="1"/>
  <c r="AW72" i="1" s="1"/>
  <c r="AK5" i="1"/>
  <c r="AM53" i="1"/>
  <c r="AN53" i="1" s="1"/>
  <c r="AY53" i="1" s="1"/>
  <c r="AJ16" i="1"/>
  <c r="AU16" i="1" s="1"/>
  <c r="AV17" i="1"/>
  <c r="AL17" i="1"/>
  <c r="AX80" i="1"/>
  <c r="AN80" i="1"/>
  <c r="AY80" i="1" s="1"/>
  <c r="AU54" i="1"/>
  <c r="AK54" i="1"/>
  <c r="AV54" i="1" s="1"/>
  <c r="AK149" i="1"/>
  <c r="AV149" i="1" s="1"/>
  <c r="AJ86" i="1"/>
  <c r="AU86" i="1" s="1"/>
  <c r="AL135" i="1"/>
  <c r="AW135" i="1" s="1"/>
  <c r="AT148" i="1"/>
  <c r="AJ148" i="1"/>
  <c r="AM135" i="1"/>
  <c r="AX135" i="1" s="1"/>
  <c r="AX138" i="1"/>
  <c r="AN138" i="1"/>
  <c r="AO87" i="1"/>
  <c r="AZ87" i="1" s="1"/>
  <c r="AJ85" i="1"/>
  <c r="AU85" i="1" s="1"/>
  <c r="AZ137" i="1"/>
  <c r="AP137" i="1"/>
  <c r="BA137" i="1" s="1"/>
  <c r="AL126" i="1" l="1"/>
  <c r="AM126" i="1" s="1"/>
  <c r="AX126" i="1" s="1"/>
  <c r="AV72" i="1"/>
  <c r="AM72" i="1"/>
  <c r="AX72" i="1" s="1"/>
  <c r="AK86" i="1"/>
  <c r="AV86" i="1" s="1"/>
  <c r="AL149" i="1"/>
  <c r="AW149" i="1" s="1"/>
  <c r="AV5" i="1"/>
  <c r="AL5" i="1"/>
  <c r="AW5" i="1" s="1"/>
  <c r="AP87" i="1"/>
  <c r="BA87" i="1" s="1"/>
  <c r="AQ87" i="1" s="1"/>
  <c r="Q87" i="1" s="1"/>
  <c r="Q156" i="1"/>
  <c r="AK16" i="1"/>
  <c r="AV16" i="1" s="1"/>
  <c r="AX53" i="1"/>
  <c r="AO53" i="1"/>
  <c r="AZ53" i="1" s="1"/>
  <c r="AP53" i="1"/>
  <c r="BA53" i="1" s="1"/>
  <c r="AW17" i="1"/>
  <c r="AM17" i="1"/>
  <c r="AX17" i="1" s="1"/>
  <c r="AO80" i="1"/>
  <c r="AZ80" i="1" s="1"/>
  <c r="AN126" i="1"/>
  <c r="AO126" i="1" s="1"/>
  <c r="AZ126" i="1" s="1"/>
  <c r="AL54" i="1"/>
  <c r="AM54" i="1" s="1"/>
  <c r="AX54" i="1" s="1"/>
  <c r="AK85" i="1"/>
  <c r="AV85" i="1" s="1"/>
  <c r="AU148" i="1"/>
  <c r="AK148" i="1"/>
  <c r="AN135" i="1"/>
  <c r="AY138" i="1"/>
  <c r="AO138" i="1"/>
  <c r="AQ137" i="1"/>
  <c r="AN72" i="1"/>
  <c r="AY72" i="1" s="1"/>
  <c r="AW126" i="1" l="1"/>
  <c r="AM149" i="1"/>
  <c r="AN149" i="1" s="1"/>
  <c r="AY149" i="1" s="1"/>
  <c r="AL86" i="1"/>
  <c r="AW86" i="1" s="1"/>
  <c r="AM5" i="1"/>
  <c r="AX5" i="1" s="1"/>
  <c r="AN5" i="1"/>
  <c r="AY5" i="1" s="1"/>
  <c r="Q90" i="1"/>
  <c r="AQ53" i="1"/>
  <c r="Q53" i="1" s="1"/>
  <c r="AL16" i="1"/>
  <c r="AM16" i="1" s="1"/>
  <c r="AX16" i="1" s="1"/>
  <c r="AN17" i="1"/>
  <c r="AP126" i="1"/>
  <c r="BA126" i="1" s="1"/>
  <c r="AP80" i="1"/>
  <c r="BA80" i="1" s="1"/>
  <c r="AQ80" i="1" s="1"/>
  <c r="Q80" i="1" s="1"/>
  <c r="AY126" i="1"/>
  <c r="AL85" i="1"/>
  <c r="AW85" i="1" s="1"/>
  <c r="AW54" i="1"/>
  <c r="AN54" i="1"/>
  <c r="AY54" i="1" s="1"/>
  <c r="Q101" i="1"/>
  <c r="AV148" i="1"/>
  <c r="AL148" i="1"/>
  <c r="AO149" i="1"/>
  <c r="AZ149" i="1" s="1"/>
  <c r="AY135" i="1"/>
  <c r="AO135" i="1"/>
  <c r="AZ135" i="1" s="1"/>
  <c r="AZ138" i="1"/>
  <c r="AP138" i="1"/>
  <c r="BA138" i="1" s="1"/>
  <c r="AO72" i="1"/>
  <c r="AZ72" i="1" s="1"/>
  <c r="AX149" i="1" l="1"/>
  <c r="AM86" i="1"/>
  <c r="AX86" i="1" s="1"/>
  <c r="AO5" i="1"/>
  <c r="Q130" i="1"/>
  <c r="Q144" i="1"/>
  <c r="AW16" i="1"/>
  <c r="AP72" i="1"/>
  <c r="BA72" i="1" s="1"/>
  <c r="AQ72" i="1" s="1"/>
  <c r="Q81" i="1"/>
  <c r="AY17" i="1"/>
  <c r="AO17" i="1"/>
  <c r="AM85" i="1"/>
  <c r="AX85" i="1" s="1"/>
  <c r="AQ126" i="1"/>
  <c r="Q127" i="1" s="1"/>
  <c r="AN16" i="1"/>
  <c r="AY16" i="1" s="1"/>
  <c r="AO54" i="1"/>
  <c r="AZ54" i="1" s="1"/>
  <c r="AW148" i="1"/>
  <c r="AM148" i="1"/>
  <c r="AP149" i="1"/>
  <c r="BA149" i="1" s="1"/>
  <c r="AQ149" i="1" s="1"/>
  <c r="AP135" i="1"/>
  <c r="BA135" i="1" s="1"/>
  <c r="AQ135" i="1" s="1"/>
  <c r="Q135" i="1" s="1"/>
  <c r="AQ138" i="1"/>
  <c r="AN86" i="1" l="1"/>
  <c r="AY86" i="1" s="1"/>
  <c r="AZ5" i="1"/>
  <c r="AP5" i="1"/>
  <c r="BA5" i="1" s="1"/>
  <c r="Q132" i="1"/>
  <c r="Q126" i="1"/>
  <c r="Q137" i="1"/>
  <c r="AO16" i="1"/>
  <c r="AZ16" i="1" s="1"/>
  <c r="Q95" i="1"/>
  <c r="Q138" i="1"/>
  <c r="Q143" i="1"/>
  <c r="Q142" i="1"/>
  <c r="Q141" i="1"/>
  <c r="Q20" i="1"/>
  <c r="AN85" i="1"/>
  <c r="AY85" i="1" s="1"/>
  <c r="AZ17" i="1"/>
  <c r="AP17" i="1"/>
  <c r="BA17" i="1" s="1"/>
  <c r="AP54" i="1"/>
  <c r="BA54" i="1" s="1"/>
  <c r="AQ54" i="1" s="1"/>
  <c r="Q131" i="1"/>
  <c r="Q139" i="1"/>
  <c r="Q140" i="1"/>
  <c r="AO85" i="1"/>
  <c r="AZ85" i="1" s="1"/>
  <c r="AX148" i="1"/>
  <c r="AN148" i="1"/>
  <c r="Q55" i="1" l="1"/>
  <c r="Q54" i="1"/>
  <c r="AO86" i="1"/>
  <c r="AP16" i="1"/>
  <c r="BA16" i="1" s="1"/>
  <c r="AQ16" i="1" s="1"/>
  <c r="Q21" i="1" s="1"/>
  <c r="AQ5" i="1"/>
  <c r="Q64" i="1"/>
  <c r="Q57" i="1"/>
  <c r="Q79" i="1"/>
  <c r="Q72" i="1"/>
  <c r="AQ17" i="1"/>
  <c r="Q17" i="1" s="1"/>
  <c r="AP85" i="1"/>
  <c r="BA85" i="1" s="1"/>
  <c r="AQ85" i="1" s="1"/>
  <c r="Q85" i="1" s="1"/>
  <c r="AY148" i="1"/>
  <c r="AO148" i="1"/>
  <c r="AZ148" i="1" s="1"/>
  <c r="AZ86" i="1" l="1"/>
  <c r="AP86" i="1"/>
  <c r="BA86" i="1" s="1"/>
  <c r="Q24" i="1"/>
  <c r="Q19" i="1"/>
  <c r="Q67" i="1"/>
  <c r="Q58" i="1"/>
  <c r="Q102" i="1"/>
  <c r="Q89" i="1"/>
  <c r="Q16" i="1"/>
  <c r="Q22" i="1"/>
  <c r="Q10" i="1"/>
  <c r="Q5" i="1"/>
  <c r="Q65" i="1"/>
  <c r="AP148" i="1"/>
  <c r="BA148" i="1" s="1"/>
  <c r="AQ148" i="1" s="1"/>
  <c r="Q152" i="1" s="1"/>
  <c r="A27" i="1"/>
  <c r="AQ86" i="1" l="1"/>
  <c r="Q149" i="1"/>
  <c r="Q148" i="1"/>
  <c r="Q161" i="1"/>
  <c r="Q157" i="1"/>
  <c r="S5" i="1"/>
  <c r="R5" i="1"/>
  <c r="S10" i="1"/>
  <c r="R10" i="1"/>
  <c r="Q91" i="1" l="1"/>
  <c r="Q86" i="1"/>
  <c r="P14" i="1"/>
  <c r="O14" i="1"/>
  <c r="N14" i="1"/>
  <c r="M14" i="1"/>
  <c r="L14" i="1"/>
  <c r="K14" i="1"/>
  <c r="J14" i="1"/>
  <c r="R156" i="1"/>
  <c r="R148" i="1"/>
  <c r="A160" i="1"/>
  <c r="R159" i="1"/>
  <c r="A150" i="1"/>
  <c r="A159" i="1"/>
  <c r="A149" i="1"/>
  <c r="R152" i="1"/>
  <c r="A158" i="1"/>
  <c r="A147" i="1"/>
  <c r="A146" i="1"/>
  <c r="A134" i="1"/>
  <c r="R131" i="1"/>
  <c r="A128" i="1"/>
  <c r="R141" i="1"/>
  <c r="A135" i="1"/>
  <c r="A141" i="1"/>
  <c r="A140" i="1"/>
  <c r="R138" i="1"/>
  <c r="A139" i="1"/>
  <c r="A125" i="1"/>
  <c r="A124" i="1"/>
  <c r="S91" i="1"/>
  <c r="R91" i="1"/>
  <c r="A95" i="1"/>
  <c r="S95" i="1"/>
  <c r="R95" i="1"/>
  <c r="A94" i="1"/>
  <c r="S85" i="1"/>
  <c r="R85" i="1"/>
  <c r="S89" i="1"/>
  <c r="R89" i="1"/>
  <c r="A84" i="1"/>
  <c r="A83" i="1"/>
  <c r="A80" i="1"/>
  <c r="R79" i="1"/>
  <c r="A72" i="1"/>
  <c r="A77" i="1"/>
  <c r="A71" i="1"/>
  <c r="A70" i="1"/>
  <c r="A60" i="1"/>
  <c r="A52" i="1"/>
  <c r="A21" i="1"/>
  <c r="A23" i="1"/>
  <c r="A17" i="1"/>
  <c r="A22" i="1"/>
  <c r="A18" i="1"/>
  <c r="A14" i="1"/>
</calcChain>
</file>

<file path=xl/sharedStrings.xml><?xml version="1.0" encoding="utf-8"?>
<sst xmlns="http://schemas.openxmlformats.org/spreadsheetml/2006/main" count="586" uniqueCount="243">
  <si>
    <t>BEGINNER</t>
  </si>
  <si>
    <t>GL</t>
  </si>
  <si>
    <t>Best 8</t>
  </si>
  <si>
    <t># of Events Ridden</t>
  </si>
  <si>
    <t>Total</t>
  </si>
  <si>
    <t>Last Name</t>
  </si>
  <si>
    <t>First Name</t>
  </si>
  <si>
    <t>Club</t>
  </si>
  <si>
    <t>NOVICE</t>
  </si>
  <si>
    <t>INTERMEDIATE</t>
  </si>
  <si>
    <t>SENIOR</t>
  </si>
  <si>
    <t>SPORTSMAN</t>
  </si>
  <si>
    <t>ADVANCED</t>
  </si>
  <si>
    <t>EXPERT</t>
  </si>
  <si>
    <t>Workers</t>
  </si>
  <si>
    <t>Metro</t>
  </si>
  <si>
    <t>East Side</t>
  </si>
  <si>
    <t>Biff Knapp</t>
  </si>
  <si>
    <t>Kip Labelle</t>
  </si>
  <si>
    <t>Doug Smith</t>
  </si>
  <si>
    <t>Juan Canellas</t>
  </si>
  <si>
    <t>Mark Decker</t>
  </si>
  <si>
    <t>Randy Arndt</t>
  </si>
  <si>
    <t>Jim Barnes</t>
  </si>
  <si>
    <t>Matt Bushore</t>
  </si>
  <si>
    <t>Sebastian Beane</t>
  </si>
  <si>
    <t>Steven Beane</t>
  </si>
  <si>
    <t>Phil Bonkoski</t>
  </si>
  <si>
    <t>Steve Hansen</t>
  </si>
  <si>
    <t>Brad Howard</t>
  </si>
  <si>
    <t>Ryan Howard</t>
  </si>
  <si>
    <t>Dennis Kessler</t>
  </si>
  <si>
    <t>David Brown</t>
  </si>
  <si>
    <t>Julie Morgan</t>
  </si>
  <si>
    <t>Scott Alwine</t>
  </si>
  <si>
    <t>Jeff Gruntman</t>
  </si>
  <si>
    <t>Chase Guthrie</t>
  </si>
  <si>
    <t>Jason Knepp</t>
  </si>
  <si>
    <t>Connor Mast</t>
  </si>
  <si>
    <t>Adam Matthews</t>
  </si>
  <si>
    <t>Andy Sprague</t>
  </si>
  <si>
    <t>Events Worked</t>
  </si>
  <si>
    <t>Oriol Canellas</t>
  </si>
  <si>
    <t>Dave Albers</t>
  </si>
  <si>
    <t>William Resch</t>
  </si>
  <si>
    <t>Shane Noonan</t>
  </si>
  <si>
    <t>Cory Tope</t>
  </si>
  <si>
    <t>Duane Tope</t>
  </si>
  <si>
    <t>Thaddeus Waggoner</t>
  </si>
  <si>
    <t>Steve Wehner</t>
  </si>
  <si>
    <t>Scott Wickens</t>
  </si>
  <si>
    <t>Phil McDowell</t>
  </si>
  <si>
    <t>Nick Ruark</t>
  </si>
  <si>
    <t>SENIOR B</t>
  </si>
  <si>
    <t>Marc Canellas</t>
  </si>
  <si>
    <t>Robert Roosen</t>
  </si>
  <si>
    <t>Gray Howard</t>
  </si>
  <si>
    <t>Kristina Howard</t>
  </si>
  <si>
    <t>Ben Sprague</t>
  </si>
  <si>
    <t>Lizz Williams</t>
  </si>
  <si>
    <t>Logan Wilson</t>
  </si>
  <si>
    <t>Youth</t>
  </si>
  <si>
    <t>Metro Whitmore Lake 09/24/2023</t>
  </si>
  <si>
    <t>Ernie Knepp</t>
  </si>
  <si>
    <t>MOTA Annual Points Listing 2026 Season</t>
  </si>
  <si>
    <t>Mich</t>
  </si>
  <si>
    <t>Mid Mi</t>
  </si>
  <si>
    <t>Bent F</t>
  </si>
  <si>
    <t>Michiana April 25, 2026</t>
  </si>
  <si>
    <t>Michiana April 26, 2026</t>
  </si>
  <si>
    <t>Mid Michigan Vermontville 05 17 2026</t>
  </si>
  <si>
    <t>Great Lakes 05/31/2026</t>
  </si>
  <si>
    <t>Metro Whitmore Lake 06/14/26</t>
  </si>
  <si>
    <t>Bent Fenders 06/28/2026</t>
  </si>
  <si>
    <t>East Side Vassar 08 08 2026</t>
  </si>
  <si>
    <t>East Side Vassar 08 09 2026</t>
  </si>
  <si>
    <t>Bent Fenders 08 30 2026</t>
  </si>
  <si>
    <t>Metamora Great Lakes 09/13/2026</t>
  </si>
  <si>
    <t>Vermontville 10/04/2026</t>
  </si>
  <si>
    <t>Metro Whitmore Lake 09/20/2026</t>
  </si>
  <si>
    <t>Beardslee</t>
  </si>
  <si>
    <t>Gaige</t>
  </si>
  <si>
    <t>Mid-Michigan</t>
  </si>
  <si>
    <t>Trey</t>
  </si>
  <si>
    <t>Carlson</t>
  </si>
  <si>
    <t>Jaden</t>
  </si>
  <si>
    <t>Bent Fenders</t>
  </si>
  <si>
    <t>Moon</t>
  </si>
  <si>
    <t>Hazel</t>
  </si>
  <si>
    <t>Vandenbos</t>
  </si>
  <si>
    <t>Chad</t>
  </si>
  <si>
    <t>Meadows</t>
  </si>
  <si>
    <t>Greg</t>
  </si>
  <si>
    <t>Michiana</t>
  </si>
  <si>
    <t>Williams</t>
  </si>
  <si>
    <t>Elizabeth</t>
  </si>
  <si>
    <t>Lindke</t>
  </si>
  <si>
    <t>Kaleb</t>
  </si>
  <si>
    <t>Wilson</t>
  </si>
  <si>
    <t>Brinley</t>
  </si>
  <si>
    <t>McMillen</t>
  </si>
  <si>
    <t>Mark</t>
  </si>
  <si>
    <t>Little</t>
  </si>
  <si>
    <t>Steve</t>
  </si>
  <si>
    <t>Pykosz</t>
  </si>
  <si>
    <t>Jacob</t>
  </si>
  <si>
    <t>Douglas</t>
  </si>
  <si>
    <t>Bill</t>
  </si>
  <si>
    <t>Beane</t>
  </si>
  <si>
    <t>Sebastian</t>
  </si>
  <si>
    <t>Barnes</t>
  </si>
  <si>
    <t>James</t>
  </si>
  <si>
    <t>Hansen</t>
  </si>
  <si>
    <t>Mason</t>
  </si>
  <si>
    <t>Lester</t>
  </si>
  <si>
    <t>Eastside</t>
  </si>
  <si>
    <t>Smith</t>
  </si>
  <si>
    <t>Doug</t>
  </si>
  <si>
    <t>Mast</t>
  </si>
  <si>
    <t>Parker</t>
  </si>
  <si>
    <t>Siorkowski</t>
  </si>
  <si>
    <t>Eric</t>
  </si>
  <si>
    <t>Great Lakes</t>
  </si>
  <si>
    <t>Logan</t>
  </si>
  <si>
    <t>Coblentz</t>
  </si>
  <si>
    <t>Dewayne</t>
  </si>
  <si>
    <t>Spranger</t>
  </si>
  <si>
    <t>Sean</t>
  </si>
  <si>
    <t>Kerr</t>
  </si>
  <si>
    <t>Mike</t>
  </si>
  <si>
    <t>Sprague</t>
  </si>
  <si>
    <t>Benjamin</t>
  </si>
  <si>
    <t>Loetzner</t>
  </si>
  <si>
    <t>Peter</t>
  </si>
  <si>
    <t>Hadden</t>
  </si>
  <si>
    <t>Ross</t>
  </si>
  <si>
    <t>Kazmierczak</t>
  </si>
  <si>
    <t>Craig</t>
  </si>
  <si>
    <t>Aherne</t>
  </si>
  <si>
    <t>Brian</t>
  </si>
  <si>
    <t>Bach</t>
  </si>
  <si>
    <t>Simon</t>
  </si>
  <si>
    <t>Alwine</t>
  </si>
  <si>
    <t>Scott</t>
  </si>
  <si>
    <t>Watanabe</t>
  </si>
  <si>
    <t>Kunio</t>
  </si>
  <si>
    <t>Kenneth</t>
  </si>
  <si>
    <t>Bondeson</t>
  </si>
  <si>
    <t>Colby</t>
  </si>
  <si>
    <t>Bryan</t>
  </si>
  <si>
    <t>Broge</t>
  </si>
  <si>
    <t>Robert</t>
  </si>
  <si>
    <t>Wehner</t>
  </si>
  <si>
    <t>Ronald (Lee)</t>
  </si>
  <si>
    <t>Whitmore</t>
  </si>
  <si>
    <t>Terry</t>
  </si>
  <si>
    <t>Arndt</t>
  </si>
  <si>
    <t>Randal</t>
  </si>
  <si>
    <t>Matthews</t>
  </si>
  <si>
    <t>Adam</t>
  </si>
  <si>
    <t>LaBelle</t>
  </si>
  <si>
    <t>Kip</t>
  </si>
  <si>
    <t>Howard</t>
  </si>
  <si>
    <t>Kristina</t>
  </si>
  <si>
    <t>Hollister</t>
  </si>
  <si>
    <t>Ryan</t>
  </si>
  <si>
    <t>Resh</t>
  </si>
  <si>
    <t>William</t>
  </si>
  <si>
    <t>Jaycob</t>
  </si>
  <si>
    <t>Knepp</t>
  </si>
  <si>
    <t>Jason</t>
  </si>
  <si>
    <t>Arno</t>
  </si>
  <si>
    <t>John</t>
  </si>
  <si>
    <t>Juif</t>
  </si>
  <si>
    <t>Travis</t>
  </si>
  <si>
    <t>McDowell</t>
  </si>
  <si>
    <t>Phil</t>
  </si>
  <si>
    <t>Canellas</t>
  </si>
  <si>
    <t>Marc</t>
  </si>
  <si>
    <t>Martin</t>
  </si>
  <si>
    <t>Dylan</t>
  </si>
  <si>
    <t>Andy</t>
  </si>
  <si>
    <t>Gray</t>
  </si>
  <si>
    <t>Brandenburg</t>
  </si>
  <si>
    <t>Aaron</t>
  </si>
  <si>
    <t>Connor</t>
  </si>
  <si>
    <t>Bradley</t>
  </si>
  <si>
    <t>Jonathon</t>
  </si>
  <si>
    <t>Joseph</t>
  </si>
  <si>
    <t>Oriol</t>
  </si>
  <si>
    <t>Knapp</t>
  </si>
  <si>
    <t>David</t>
  </si>
  <si>
    <t>Cal</t>
  </si>
  <si>
    <t>Ryder</t>
  </si>
  <si>
    <t>Claire</t>
  </si>
  <si>
    <t>Bowen</t>
  </si>
  <si>
    <t>Vlas</t>
  </si>
  <si>
    <t>Smage</t>
  </si>
  <si>
    <t>Finn</t>
  </si>
  <si>
    <t>Fred</t>
  </si>
  <si>
    <t>Marvin</t>
  </si>
  <si>
    <t>Anna</t>
  </si>
  <si>
    <t>Alexander</t>
  </si>
  <si>
    <t>Charles</t>
  </si>
  <si>
    <t>Knight</t>
  </si>
  <si>
    <t>Lincoln</t>
  </si>
  <si>
    <t>Reagan</t>
  </si>
  <si>
    <t>W</t>
  </si>
  <si>
    <t>VINTAGE B</t>
  </si>
  <si>
    <t>VINTAGE A</t>
  </si>
  <si>
    <t>Ian</t>
  </si>
  <si>
    <t>Morley</t>
  </si>
  <si>
    <t>Golden</t>
  </si>
  <si>
    <t>Devin</t>
  </si>
  <si>
    <t>Debolt</t>
  </si>
  <si>
    <t>Gawne</t>
  </si>
  <si>
    <t>NC</t>
  </si>
  <si>
    <t>NR</t>
  </si>
  <si>
    <t>Yoder</t>
  </si>
  <si>
    <t>Barrett</t>
  </si>
  <si>
    <t>Ivy</t>
  </si>
  <si>
    <t>Waylon</t>
  </si>
  <si>
    <t>Karis</t>
  </si>
  <si>
    <t>Shawn Mcginnis</t>
  </si>
  <si>
    <t>Stacy Mcginnis</t>
  </si>
  <si>
    <t>Greg Meadows</t>
  </si>
  <si>
    <t>Lee Wehner</t>
  </si>
  <si>
    <t>Kenny Sprague</t>
  </si>
  <si>
    <t>Parker Mast</t>
  </si>
  <si>
    <t>Dustin Mast</t>
  </si>
  <si>
    <t>Kim Mast</t>
  </si>
  <si>
    <t>NOV</t>
  </si>
  <si>
    <t>BEG</t>
  </si>
  <si>
    <t>INT</t>
  </si>
  <si>
    <t>SPT</t>
  </si>
  <si>
    <t>SR B</t>
  </si>
  <si>
    <t>Ron</t>
  </si>
  <si>
    <t>ADV</t>
  </si>
  <si>
    <t>Kitson</t>
  </si>
  <si>
    <t>Warren</t>
  </si>
  <si>
    <t>Hall</t>
  </si>
  <si>
    <t>Frank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</si>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</sst>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8" xfId="0" applyFont="1" applyBorder="1"/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1" fillId="0" borderId="0" xfId="0" applyFont="1"/>
    <xf numFmtId="0" fontId="0" fillId="0" borderId="13" xfId="0" applyBorder="1"/>
    <xf numFmtId="164" fontId="0" fillId="0" borderId="2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0" borderId="14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7" xfId="0" applyBorder="1" applyAlignment="1">
      <alignment horizontal="left"/>
    </xf>
    <xf numFmtId="14" fontId="0" fillId="0" borderId="18" xfId="0" applyNumberFormat="1" applyBorder="1"/>
    <xf numFmtId="0" fontId="0" fillId="0" borderId="1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9" xfId="0" applyNumberForma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Trials%202018/05%2020%202018%20Trials%20Scoring%20Bent%20Fenders.xlsx" TargetMode="External"/><Relationship Id="rId1" Type="http://schemas.openxmlformats.org/officeDocument/2006/relationships/externalLinkPath" Target="/Ernie/Trials%202018/05%2020%202018%20Trials%20Scoring%20Bent%20Fende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Trials%202021/Bent%20Fenders%20Scores%2004%2030%202021.xlsx" TargetMode="External"/><Relationship Id="rId1" Type="http://schemas.openxmlformats.org/officeDocument/2006/relationships/externalLinkPath" Target="/Ernie/Trials%202021/Bent%20Fenders%20Scores%2004%203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Data Entry"/>
      <sheetName val="Scores by Class"/>
      <sheetName val="Points YTD"/>
      <sheetName val="Team Rankings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 refreshError="1"/>
      <sheetData sheetId="1">
        <row r="3">
          <cell r="A3" t="str">
            <v>BarnesChaseAdvanced</v>
          </cell>
        </row>
        <row r="969">
          <cell r="BR969" t="str">
            <v>Youth</v>
          </cell>
          <cell r="BU969" t="str">
            <v>Eastside</v>
          </cell>
        </row>
        <row r="970">
          <cell r="BR970" t="str">
            <v>Beginner</v>
          </cell>
          <cell r="BU970" t="str">
            <v>Bent Fenders</v>
          </cell>
        </row>
        <row r="971">
          <cell r="BR971" t="str">
            <v>Novice</v>
          </cell>
          <cell r="BU971" t="str">
            <v>Michiana</v>
          </cell>
        </row>
        <row r="972">
          <cell r="BR972" t="str">
            <v>Intermediate</v>
          </cell>
          <cell r="BU972" t="str">
            <v>Metro</v>
          </cell>
        </row>
        <row r="973">
          <cell r="BR973" t="str">
            <v>Senior</v>
          </cell>
          <cell r="BU973" t="str">
            <v>Great Lakes</v>
          </cell>
        </row>
        <row r="974">
          <cell r="BR974" t="str">
            <v>Sportsman</v>
          </cell>
          <cell r="BU974" t="str">
            <v>Mid-Michigan</v>
          </cell>
        </row>
        <row r="975">
          <cell r="BR975" t="str">
            <v>Advanced</v>
          </cell>
          <cell r="BU975" t="str">
            <v>TI</v>
          </cell>
        </row>
        <row r="976">
          <cell r="BR976" t="str">
            <v>Expert</v>
          </cell>
          <cell r="BU976" t="str">
            <v>NITRO</v>
          </cell>
        </row>
        <row r="977">
          <cell r="BR977" t="str">
            <v>Champ</v>
          </cell>
        </row>
        <row r="978">
          <cell r="BR978" t="str">
            <v>Vintage</v>
          </cell>
        </row>
        <row r="979">
          <cell r="BR979" t="str">
            <v>Knobby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Cards"/>
      <sheetName val="Data Entry"/>
      <sheetName val="Scores by Class"/>
      <sheetName val="Points YTD"/>
      <sheetName val="Team Rankings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/>
      <sheetData sheetId="1"/>
      <sheetData sheetId="2">
        <row r="969">
          <cell r="BX969" t="str">
            <v>Youth</v>
          </cell>
          <cell r="CA969" t="str">
            <v>Eastside</v>
          </cell>
        </row>
        <row r="970">
          <cell r="BX970" t="str">
            <v>Beginner</v>
          </cell>
          <cell r="CA970" t="str">
            <v>Bent Fenders</v>
          </cell>
        </row>
        <row r="971">
          <cell r="BX971" t="str">
            <v>Novice</v>
          </cell>
          <cell r="CA971" t="str">
            <v>Michiana</v>
          </cell>
        </row>
        <row r="972">
          <cell r="BX972" t="str">
            <v>Intermediate</v>
          </cell>
          <cell r="CA972" t="str">
            <v>Metro</v>
          </cell>
        </row>
        <row r="973">
          <cell r="BX973" t="str">
            <v>Senior</v>
          </cell>
          <cell r="CA973" t="str">
            <v>Great Lakes</v>
          </cell>
        </row>
        <row r="974">
          <cell r="BX974" t="str">
            <v>Sportsman</v>
          </cell>
          <cell r="CA974" t="str">
            <v>Mid-Michigan</v>
          </cell>
        </row>
        <row r="975">
          <cell r="BX975" t="str">
            <v>Advanced</v>
          </cell>
          <cell r="CA975" t="str">
            <v>TI</v>
          </cell>
        </row>
        <row r="976">
          <cell r="BX976" t="str">
            <v>Expert</v>
          </cell>
          <cell r="CA976" t="str">
            <v>NITRO</v>
          </cell>
        </row>
        <row r="977">
          <cell r="BX977" t="str">
            <v>Champ</v>
          </cell>
        </row>
        <row r="978">
          <cell r="BX978" t="str">
            <v>Vintage</v>
          </cell>
        </row>
        <row r="979">
          <cell r="BX979" t="str">
            <v>Knobby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06B9-01F4-418C-B383-C70CA52133A1}">
  <sheetPr>
    <pageSetUpPr fitToPage="1"/>
  </sheetPr>
  <dimension ref="A1:BR415"/>
  <sheetViews>
    <sheetView tabSelected="1" topLeftCell="B1" zoomScaleNormal="100" workbookViewId="0">
      <selection activeCell="B190" sqref="B190"/>
    </sheetView>
  </sheetViews>
  <sheetFormatPr defaultRowHeight="14.4" x14ac:dyDescent="0.3"/>
  <cols>
    <col min="1" max="1" width="17.88671875" hidden="1" customWidth="1"/>
    <col min="2" max="2" width="16.109375" customWidth="1"/>
    <col min="3" max="4" width="13.5546875" customWidth="1"/>
    <col min="5" max="5" width="11.5546875" customWidth="1"/>
    <col min="6" max="7" width="9.5546875" bestFit="1" customWidth="1"/>
    <col min="8" max="8" width="12" customWidth="1"/>
    <col min="9" max="9" width="10.109375" customWidth="1"/>
    <col min="10" max="10" width="9.5546875" customWidth="1"/>
    <col min="11" max="11" width="9.44140625" customWidth="1"/>
    <col min="12" max="12" width="10" customWidth="1"/>
    <col min="13" max="13" width="9.33203125" customWidth="1"/>
    <col min="14" max="14" width="9.5546875" customWidth="1"/>
    <col min="15" max="16" width="9.6640625" customWidth="1"/>
    <col min="18" max="18" width="11.33203125" customWidth="1"/>
    <col min="19" max="19" width="9.109375" style="1"/>
    <col min="21" max="21" width="9.109375" customWidth="1"/>
    <col min="22" max="31" width="5.44140625" customWidth="1"/>
    <col min="32" max="32" width="5.109375" customWidth="1"/>
    <col min="33" max="35" width="4" customWidth="1"/>
    <col min="36" max="36" width="5.109375" customWidth="1"/>
    <col min="37" max="42" width="4" customWidth="1"/>
    <col min="43" max="43" width="7.44140625" style="30" customWidth="1"/>
    <col min="44" max="53" width="4.6640625" customWidth="1"/>
    <col min="54" max="61" width="9.109375" customWidth="1"/>
    <col min="62" max="62" width="8.88671875" customWidth="1"/>
  </cols>
  <sheetData>
    <row r="1" spans="1:53" ht="18.600000000000001" thickBot="1" x14ac:dyDescent="0.4">
      <c r="A1" s="53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  <c r="AQ1"/>
    </row>
    <row r="2" spans="1:53" x14ac:dyDescent="0.3">
      <c r="E2" s="1"/>
      <c r="AQ2"/>
    </row>
    <row r="3" spans="1:53" ht="21" customHeight="1" x14ac:dyDescent="0.4">
      <c r="B3" s="52" t="s">
        <v>0</v>
      </c>
      <c r="C3" s="52"/>
      <c r="D3" s="52"/>
      <c r="E3" s="2" t="s">
        <v>65</v>
      </c>
      <c r="F3" s="2" t="s">
        <v>65</v>
      </c>
      <c r="G3" s="2" t="s">
        <v>66</v>
      </c>
      <c r="H3" s="2" t="s">
        <v>1</v>
      </c>
      <c r="I3" s="2" t="s">
        <v>15</v>
      </c>
      <c r="J3" s="2" t="s">
        <v>67</v>
      </c>
      <c r="K3" s="2" t="s">
        <v>16</v>
      </c>
      <c r="L3" s="2" t="s">
        <v>16</v>
      </c>
      <c r="M3" s="2" t="s">
        <v>67</v>
      </c>
      <c r="N3" s="2" t="s">
        <v>1</v>
      </c>
      <c r="O3" s="2" t="s">
        <v>15</v>
      </c>
      <c r="P3" s="2" t="s">
        <v>66</v>
      </c>
      <c r="Q3" s="43" t="s">
        <v>2</v>
      </c>
      <c r="R3" s="41" t="s">
        <v>3</v>
      </c>
      <c r="S3" s="43" t="s">
        <v>4</v>
      </c>
      <c r="T3" s="45" t="s">
        <v>41</v>
      </c>
      <c r="AQ3"/>
    </row>
    <row r="4" spans="1:53" x14ac:dyDescent="0.3">
      <c r="B4" s="3" t="s">
        <v>5</v>
      </c>
      <c r="C4" s="3" t="s">
        <v>6</v>
      </c>
      <c r="D4" s="4" t="s">
        <v>7</v>
      </c>
      <c r="E4" s="37">
        <v>46137</v>
      </c>
      <c r="F4" s="37">
        <v>46138</v>
      </c>
      <c r="G4" s="37">
        <v>46159</v>
      </c>
      <c r="H4" s="37">
        <v>46173</v>
      </c>
      <c r="I4" s="37">
        <v>46187</v>
      </c>
      <c r="J4" s="37">
        <v>46201</v>
      </c>
      <c r="K4" s="37">
        <v>46242</v>
      </c>
      <c r="L4" s="37">
        <v>46243</v>
      </c>
      <c r="M4" s="37">
        <v>46264</v>
      </c>
      <c r="N4" s="37">
        <v>46278</v>
      </c>
      <c r="O4" s="37">
        <v>46285</v>
      </c>
      <c r="P4" s="37">
        <v>46299</v>
      </c>
      <c r="Q4" s="44"/>
      <c r="R4" s="42"/>
      <c r="S4" s="44"/>
      <c r="T4" s="46"/>
      <c r="U4" s="2" t="s">
        <v>4</v>
      </c>
      <c r="V4" s="2">
        <v>30</v>
      </c>
      <c r="W4" s="2">
        <v>25</v>
      </c>
      <c r="X4" s="2">
        <v>21</v>
      </c>
      <c r="Y4" s="2">
        <v>18</v>
      </c>
      <c r="Z4" s="2">
        <v>16</v>
      </c>
      <c r="AA4" s="2">
        <v>15</v>
      </c>
      <c r="AB4" s="2">
        <v>14</v>
      </c>
      <c r="AC4" s="2">
        <v>13</v>
      </c>
      <c r="AD4" s="2">
        <v>12</v>
      </c>
      <c r="AE4" s="2">
        <v>11</v>
      </c>
      <c r="AF4" s="29"/>
      <c r="AG4" s="2">
        <v>30</v>
      </c>
      <c r="AH4" s="2">
        <v>25</v>
      </c>
      <c r="AI4" s="2">
        <v>21</v>
      </c>
      <c r="AJ4" s="2">
        <v>18</v>
      </c>
      <c r="AK4" s="2">
        <v>16</v>
      </c>
      <c r="AL4" s="2">
        <v>15</v>
      </c>
      <c r="AM4" s="2">
        <v>14</v>
      </c>
      <c r="AN4" s="2">
        <v>13</v>
      </c>
      <c r="AO4" s="2">
        <v>12</v>
      </c>
      <c r="AP4" s="2">
        <v>11</v>
      </c>
      <c r="AQ4" s="31"/>
      <c r="AR4" s="2">
        <v>30</v>
      </c>
      <c r="AS4" s="2">
        <v>25</v>
      </c>
      <c r="AT4" s="2">
        <v>21</v>
      </c>
      <c r="AU4" s="2">
        <v>18</v>
      </c>
      <c r="AV4" s="2">
        <v>16</v>
      </c>
      <c r="AW4" s="2">
        <v>15</v>
      </c>
      <c r="AX4" s="2">
        <v>14</v>
      </c>
      <c r="AY4" s="2">
        <v>13</v>
      </c>
      <c r="AZ4" s="2">
        <v>12</v>
      </c>
      <c r="BA4" s="2">
        <v>11</v>
      </c>
    </row>
    <row r="5" spans="1:53" x14ac:dyDescent="0.3">
      <c r="A5" t="str">
        <f>+B5&amp;C5</f>
        <v>BeardsleeCal</v>
      </c>
      <c r="B5" t="s">
        <v>80</v>
      </c>
      <c r="C5" t="s">
        <v>192</v>
      </c>
      <c r="D5" t="s">
        <v>82</v>
      </c>
      <c r="E5" s="2">
        <v>25</v>
      </c>
      <c r="F5" s="2">
        <v>30</v>
      </c>
      <c r="G5" s="2"/>
      <c r="H5" s="2"/>
      <c r="I5" s="2"/>
      <c r="J5" s="2"/>
      <c r="K5" s="2"/>
      <c r="L5" s="2"/>
      <c r="M5" s="2"/>
      <c r="N5" s="2"/>
      <c r="O5" s="2"/>
      <c r="P5" s="2"/>
      <c r="Q5" s="2">
        <f>+AQ5</f>
        <v>55</v>
      </c>
      <c r="R5" s="2">
        <f>COUNT(E5:P5)</f>
        <v>2</v>
      </c>
      <c r="S5" s="2">
        <f>SUM(E5:P5)</f>
        <v>55</v>
      </c>
      <c r="T5" s="2">
        <f>COUNTIF(E5:P5,"W")</f>
        <v>0</v>
      </c>
      <c r="U5">
        <f t="shared" ref="U5" si="0">SUM(V5:AE5)</f>
        <v>2</v>
      </c>
      <c r="V5">
        <f t="shared" ref="V5:V12" si="1">COUNTIF($E5:$P5,$V$83)</f>
        <v>1</v>
      </c>
      <c r="W5">
        <f t="shared" ref="W5:W12" si="2">COUNTIF($E5:$P5,$W$83)</f>
        <v>1</v>
      </c>
      <c r="X5">
        <f t="shared" ref="X5:X12" si="3">COUNTIF($E5:$P5,$X$83)</f>
        <v>0</v>
      </c>
      <c r="Y5">
        <f t="shared" ref="Y5:Y12" si="4">COUNTIF($E5:$P5,$Y$83)</f>
        <v>0</v>
      </c>
      <c r="Z5">
        <f t="shared" ref="Z5:Z12" si="5">COUNTIF($E5:$P5,$Z$83)</f>
        <v>0</v>
      </c>
      <c r="AA5">
        <f t="shared" ref="AA5:AA12" si="6">COUNTIF($E5:$P5,$AA$83)</f>
        <v>0</v>
      </c>
      <c r="AB5">
        <f t="shared" ref="AB5:AB12" si="7">COUNTIF($E5:$P5,$AB$83)</f>
        <v>0</v>
      </c>
      <c r="AC5">
        <f t="shared" ref="AC5:AC12" si="8">COUNTIF($E5:$P5,$AC$83)</f>
        <v>0</v>
      </c>
      <c r="AD5">
        <f t="shared" ref="AD5:AD12" si="9">COUNTIF($E5:$P5,$AD$83)</f>
        <v>0</v>
      </c>
      <c r="AE5">
        <f t="shared" ref="AE5:AE12" si="10">COUNTIF($E5:$P5,$AE$83)</f>
        <v>0</v>
      </c>
      <c r="AG5" s="1">
        <f t="shared" ref="AG5" si="11">IF(V5&lt;9,+V5,8)</f>
        <v>1</v>
      </c>
      <c r="AH5" s="1">
        <f t="shared" ref="AH5" si="12">IF((V5+W5)&lt;9,(+W5),8-AG5)</f>
        <v>1</v>
      </c>
      <c r="AI5" s="1">
        <f t="shared" ref="AI5" si="13">IF((+V5+W5+X5)&lt;9,+X5,8-(AG5+AH5))</f>
        <v>0</v>
      </c>
      <c r="AJ5" s="1">
        <f t="shared" ref="AJ5" si="14">IF((V5+W5+X5+Y5)&lt;9,Y5,8-(AG5+AH5+AI5))</f>
        <v>0</v>
      </c>
      <c r="AK5" s="28">
        <f t="shared" ref="AK5" si="15">IF((V5+W5+X5+Y5+Z5)&lt;9,Z5,8-(AG5+AH5+AI5+AJ5))</f>
        <v>0</v>
      </c>
      <c r="AL5" s="28">
        <f t="shared" ref="AL5" si="16">IF((V5+W5+X5+Y5+Z5+AA5)&lt;9,AA5,8-(AG5+AH5+AI5+AJ5+AK5))</f>
        <v>0</v>
      </c>
      <c r="AM5" s="28">
        <f t="shared" ref="AM5" si="17">IF((V5+W5+X5+Y5+Z5+AA5+AB5)&lt;9,AB5,8-(AG5+AH5+AI5+AJ5+AK5+AL5))</f>
        <v>0</v>
      </c>
      <c r="AN5" s="28">
        <f t="shared" ref="AN5" si="18">IF((V5+W5+X5+Y5+Z5+AA5+AB5+AC5)&lt;9,AC5,8-(AG5+AH5+AI5+AJ5+AK5+AL5+AM5))</f>
        <v>0</v>
      </c>
      <c r="AO5" s="28">
        <f t="shared" ref="AO5" si="19">IF((V5+W5+X5+Y5+Z5+AA5+AB5+AC5+AD5)&lt;9,AD5,8-(AG5+AH5+AI5+AJ5+AK5+AL5+AM5+AN5))</f>
        <v>0</v>
      </c>
      <c r="AP5" s="28">
        <f t="shared" ref="AP5" si="20">IF((V5+W5+X5+Y5+Z5+AA5+AB5+AC5+AD5+AE5)&lt;9,AE5,8-(AG5+AH5+AI5+AJ5+AK5+AL5+AM5+AN5+AO5))</f>
        <v>0</v>
      </c>
      <c r="AQ5" s="30">
        <f t="shared" ref="AQ5" si="21">SUM(AR5:BA5)</f>
        <v>55</v>
      </c>
      <c r="AR5">
        <f t="shared" ref="AR5:BA12" si="22">+AG5*AR$83</f>
        <v>30</v>
      </c>
      <c r="AS5">
        <f t="shared" si="22"/>
        <v>25</v>
      </c>
      <c r="AT5">
        <f t="shared" si="22"/>
        <v>0</v>
      </c>
      <c r="AU5">
        <f t="shared" si="22"/>
        <v>0</v>
      </c>
      <c r="AV5">
        <f t="shared" si="22"/>
        <v>0</v>
      </c>
      <c r="AW5">
        <f t="shared" si="22"/>
        <v>0</v>
      </c>
      <c r="AX5">
        <f t="shared" si="22"/>
        <v>0</v>
      </c>
      <c r="AY5">
        <f t="shared" si="22"/>
        <v>0</v>
      </c>
      <c r="AZ5">
        <f t="shared" si="22"/>
        <v>0</v>
      </c>
      <c r="BA5">
        <f t="shared" si="22"/>
        <v>0</v>
      </c>
    </row>
    <row r="6" spans="1:53" x14ac:dyDescent="0.3">
      <c r="B6" t="s">
        <v>96</v>
      </c>
      <c r="C6" t="s">
        <v>97</v>
      </c>
      <c r="D6" t="s">
        <v>16</v>
      </c>
      <c r="E6" s="2">
        <v>30</v>
      </c>
      <c r="F6" s="2" t="s">
        <v>231</v>
      </c>
      <c r="G6" s="2"/>
      <c r="H6" s="2"/>
      <c r="I6" s="2"/>
      <c r="J6" s="2"/>
      <c r="K6" s="2"/>
      <c r="L6" s="2"/>
      <c r="M6" s="2"/>
      <c r="N6" s="2"/>
      <c r="O6" s="2"/>
      <c r="P6" s="2"/>
      <c r="Q6" s="2">
        <f>+AQ6</f>
        <v>30</v>
      </c>
      <c r="R6" s="2">
        <f>COUNT(E6:P6)</f>
        <v>1</v>
      </c>
      <c r="S6" s="2">
        <f>SUM(E6:P6)</f>
        <v>30</v>
      </c>
      <c r="T6" s="2">
        <f>COUNTIF(E6:P6,"W")</f>
        <v>0</v>
      </c>
      <c r="U6">
        <f t="shared" ref="U6:U8" si="23">SUM(V6:AE6)</f>
        <v>1</v>
      </c>
      <c r="V6">
        <f t="shared" si="1"/>
        <v>1</v>
      </c>
      <c r="W6">
        <f t="shared" si="2"/>
        <v>0</v>
      </c>
      <c r="X6">
        <f t="shared" si="3"/>
        <v>0</v>
      </c>
      <c r="Y6">
        <f t="shared" si="4"/>
        <v>0</v>
      </c>
      <c r="Z6">
        <f t="shared" si="5"/>
        <v>0</v>
      </c>
      <c r="AA6">
        <f t="shared" si="6"/>
        <v>0</v>
      </c>
      <c r="AB6">
        <f t="shared" si="7"/>
        <v>0</v>
      </c>
      <c r="AC6">
        <f t="shared" si="8"/>
        <v>0</v>
      </c>
      <c r="AD6">
        <f t="shared" si="9"/>
        <v>0</v>
      </c>
      <c r="AE6">
        <f t="shared" si="10"/>
        <v>0</v>
      </c>
      <c r="AG6" s="1">
        <f t="shared" ref="AG6:AG8" si="24">IF(V6&lt;9,+V6,8)</f>
        <v>1</v>
      </c>
      <c r="AH6" s="1">
        <f t="shared" ref="AH6:AH8" si="25">IF((V6+W6)&lt;9,(+W6),8-AG6)</f>
        <v>0</v>
      </c>
      <c r="AI6" s="1">
        <f t="shared" ref="AI6:AI8" si="26">IF((+V6+W6+X6)&lt;9,+X6,8-(AG6+AH6))</f>
        <v>0</v>
      </c>
      <c r="AJ6" s="1">
        <f t="shared" ref="AJ6:AJ8" si="27">IF((V6+W6+X6+Y6)&lt;9,Y6,8-(AG6+AH6+AI6))</f>
        <v>0</v>
      </c>
      <c r="AK6" s="28">
        <f t="shared" ref="AK6:AK8" si="28">IF((V6+W6+X6+Y6+Z6)&lt;9,Z6,8-(AG6+AH6+AI6+AJ6))</f>
        <v>0</v>
      </c>
      <c r="AL6" s="28">
        <f t="shared" ref="AL6:AL8" si="29">IF((V6+W6+X6+Y6+Z6+AA6)&lt;9,AA6,8-(AG6+AH6+AI6+AJ6+AK6))</f>
        <v>0</v>
      </c>
      <c r="AM6" s="28">
        <f t="shared" ref="AM6:AM8" si="30">IF((V6+W6+X6+Y6+Z6+AA6+AB6)&lt;9,AB6,8-(AG6+AH6+AI6+AJ6+AK6+AL6))</f>
        <v>0</v>
      </c>
      <c r="AN6" s="28">
        <f t="shared" ref="AN6:AN8" si="31">IF((V6+W6+X6+Y6+Z6+AA6+AB6+AC6)&lt;9,AC6,8-(AG6+AH6+AI6+AJ6+AK6+AL6+AM6))</f>
        <v>0</v>
      </c>
      <c r="AO6" s="28">
        <f t="shared" ref="AO6:AO8" si="32">IF((V6+W6+X6+Y6+Z6+AA6+AB6+AC6+AD6)&lt;9,AD6,8-(AG6+AH6+AI6+AJ6+AK6+AL6+AM6+AN6))</f>
        <v>0</v>
      </c>
      <c r="AP6" s="28">
        <f t="shared" ref="AP6:AP8" si="33">IF((V6+W6+X6+Y6+Z6+AA6+AB6+AC6+AD6+AE6)&lt;9,AE6,8-(AG6+AH6+AI6+AJ6+AK6+AL6+AM6+AN6+AO6))</f>
        <v>0</v>
      </c>
      <c r="AQ6" s="30">
        <f t="shared" ref="AQ6:AQ8" si="34">SUM(AR6:BA6)</f>
        <v>30</v>
      </c>
      <c r="AR6">
        <f t="shared" si="22"/>
        <v>30</v>
      </c>
      <c r="AS6">
        <f t="shared" si="22"/>
        <v>0</v>
      </c>
      <c r="AT6">
        <f t="shared" si="22"/>
        <v>0</v>
      </c>
      <c r="AU6">
        <f t="shared" si="22"/>
        <v>0</v>
      </c>
      <c r="AV6">
        <f t="shared" si="22"/>
        <v>0</v>
      </c>
      <c r="AW6">
        <f t="shared" si="22"/>
        <v>0</v>
      </c>
      <c r="AX6">
        <f t="shared" si="22"/>
        <v>0</v>
      </c>
      <c r="AY6">
        <f t="shared" si="22"/>
        <v>0</v>
      </c>
      <c r="AZ6">
        <f t="shared" si="22"/>
        <v>0</v>
      </c>
      <c r="BA6">
        <f t="shared" si="22"/>
        <v>0</v>
      </c>
    </row>
    <row r="7" spans="1:53" x14ac:dyDescent="0.3">
      <c r="B7" t="s">
        <v>94</v>
      </c>
      <c r="C7" t="s">
        <v>95</v>
      </c>
      <c r="D7" t="s">
        <v>93</v>
      </c>
      <c r="E7" s="2" t="s">
        <v>207</v>
      </c>
      <c r="F7" s="2" t="s">
        <v>207</v>
      </c>
      <c r="G7" s="2"/>
      <c r="H7" s="2"/>
      <c r="I7" s="2"/>
      <c r="J7" s="2"/>
      <c r="K7" s="2"/>
      <c r="L7" s="2"/>
      <c r="M7" s="2"/>
      <c r="N7" s="2"/>
      <c r="O7" s="2"/>
      <c r="P7" s="2"/>
      <c r="Q7" s="2">
        <f>+AQ7</f>
        <v>0</v>
      </c>
      <c r="R7" s="2">
        <f>COUNT(E7:P7)</f>
        <v>0</v>
      </c>
      <c r="S7" s="2">
        <f>SUM(E7:P7)</f>
        <v>0</v>
      </c>
      <c r="T7" s="2">
        <f>COUNTIF(E7:P7,"W")</f>
        <v>2</v>
      </c>
      <c r="U7">
        <f t="shared" si="23"/>
        <v>0</v>
      </c>
      <c r="V7">
        <f t="shared" si="1"/>
        <v>0</v>
      </c>
      <c r="W7">
        <f t="shared" si="2"/>
        <v>0</v>
      </c>
      <c r="X7">
        <f t="shared" si="3"/>
        <v>0</v>
      </c>
      <c r="Y7">
        <f t="shared" si="4"/>
        <v>0</v>
      </c>
      <c r="Z7">
        <f t="shared" si="5"/>
        <v>0</v>
      </c>
      <c r="AA7">
        <f t="shared" si="6"/>
        <v>0</v>
      </c>
      <c r="AB7">
        <f t="shared" si="7"/>
        <v>0</v>
      </c>
      <c r="AC7">
        <f t="shared" si="8"/>
        <v>0</v>
      </c>
      <c r="AD7">
        <f t="shared" si="9"/>
        <v>0</v>
      </c>
      <c r="AE7">
        <f t="shared" si="10"/>
        <v>0</v>
      </c>
      <c r="AG7" s="1">
        <f t="shared" si="24"/>
        <v>0</v>
      </c>
      <c r="AH7" s="1">
        <f t="shared" si="25"/>
        <v>0</v>
      </c>
      <c r="AI7" s="1">
        <f t="shared" si="26"/>
        <v>0</v>
      </c>
      <c r="AJ7" s="1">
        <f t="shared" si="27"/>
        <v>0</v>
      </c>
      <c r="AK7" s="28">
        <f t="shared" si="28"/>
        <v>0</v>
      </c>
      <c r="AL7" s="28">
        <f t="shared" si="29"/>
        <v>0</v>
      </c>
      <c r="AM7" s="28">
        <f t="shared" si="30"/>
        <v>0</v>
      </c>
      <c r="AN7" s="28">
        <f t="shared" si="31"/>
        <v>0</v>
      </c>
      <c r="AO7" s="28">
        <f t="shared" si="32"/>
        <v>0</v>
      </c>
      <c r="AP7" s="28">
        <f t="shared" si="33"/>
        <v>0</v>
      </c>
      <c r="AQ7" s="30">
        <f t="shared" si="34"/>
        <v>0</v>
      </c>
      <c r="AR7">
        <f t="shared" si="22"/>
        <v>0</v>
      </c>
      <c r="AS7">
        <f t="shared" si="22"/>
        <v>0</v>
      </c>
      <c r="AT7">
        <f t="shared" si="22"/>
        <v>0</v>
      </c>
      <c r="AU7">
        <f t="shared" si="22"/>
        <v>0</v>
      </c>
      <c r="AV7">
        <f t="shared" si="22"/>
        <v>0</v>
      </c>
      <c r="AW7">
        <f t="shared" si="22"/>
        <v>0</v>
      </c>
      <c r="AX7">
        <f t="shared" si="22"/>
        <v>0</v>
      </c>
      <c r="AY7">
        <f t="shared" si="22"/>
        <v>0</v>
      </c>
      <c r="AZ7">
        <f t="shared" si="22"/>
        <v>0</v>
      </c>
      <c r="BA7">
        <f t="shared" si="22"/>
        <v>0</v>
      </c>
    </row>
    <row r="8" spans="1:53" x14ac:dyDescent="0.3">
      <c r="B8" t="s">
        <v>84</v>
      </c>
      <c r="C8" t="s">
        <v>85</v>
      </c>
      <c r="D8" t="s">
        <v>86</v>
      </c>
      <c r="E8" s="2" t="s">
        <v>217</v>
      </c>
      <c r="F8" s="2" t="s">
        <v>217</v>
      </c>
      <c r="G8" s="2"/>
      <c r="H8" s="2"/>
      <c r="I8" s="2"/>
      <c r="J8" s="2"/>
      <c r="K8" s="2"/>
      <c r="L8" s="2"/>
      <c r="M8" s="2"/>
      <c r="N8" s="2"/>
      <c r="O8" s="2"/>
      <c r="P8" s="2"/>
      <c r="Q8" s="2">
        <f>+AQ8</f>
        <v>0</v>
      </c>
      <c r="R8" s="2">
        <f>COUNT(E8:P8)</f>
        <v>0</v>
      </c>
      <c r="S8" s="2">
        <f>SUM(E8:P8)</f>
        <v>0</v>
      </c>
      <c r="T8" s="2">
        <f>COUNTIF(E8:P8,"W")</f>
        <v>0</v>
      </c>
      <c r="U8">
        <f t="shared" si="23"/>
        <v>0</v>
      </c>
      <c r="V8">
        <f t="shared" si="1"/>
        <v>0</v>
      </c>
      <c r="W8">
        <f t="shared" si="2"/>
        <v>0</v>
      </c>
      <c r="X8">
        <f t="shared" si="3"/>
        <v>0</v>
      </c>
      <c r="Y8">
        <f t="shared" si="4"/>
        <v>0</v>
      </c>
      <c r="Z8">
        <f t="shared" si="5"/>
        <v>0</v>
      </c>
      <c r="AA8">
        <f t="shared" si="6"/>
        <v>0</v>
      </c>
      <c r="AB8">
        <f t="shared" si="7"/>
        <v>0</v>
      </c>
      <c r="AC8">
        <f t="shared" si="8"/>
        <v>0</v>
      </c>
      <c r="AD8">
        <f t="shared" si="9"/>
        <v>0</v>
      </c>
      <c r="AE8">
        <f t="shared" si="10"/>
        <v>0</v>
      </c>
      <c r="AG8" s="1">
        <f t="shared" si="24"/>
        <v>0</v>
      </c>
      <c r="AH8" s="1">
        <f t="shared" si="25"/>
        <v>0</v>
      </c>
      <c r="AI8" s="1">
        <f t="shared" si="26"/>
        <v>0</v>
      </c>
      <c r="AJ8" s="1">
        <f t="shared" si="27"/>
        <v>0</v>
      </c>
      <c r="AK8" s="28">
        <f t="shared" si="28"/>
        <v>0</v>
      </c>
      <c r="AL8" s="28">
        <f t="shared" si="29"/>
        <v>0</v>
      </c>
      <c r="AM8" s="28">
        <f t="shared" si="30"/>
        <v>0</v>
      </c>
      <c r="AN8" s="28">
        <f t="shared" si="31"/>
        <v>0</v>
      </c>
      <c r="AO8" s="28">
        <f t="shared" si="32"/>
        <v>0</v>
      </c>
      <c r="AP8" s="28">
        <f t="shared" si="33"/>
        <v>0</v>
      </c>
      <c r="AQ8" s="30">
        <f t="shared" si="34"/>
        <v>0</v>
      </c>
      <c r="AR8">
        <f t="shared" si="22"/>
        <v>0</v>
      </c>
      <c r="AS8">
        <f t="shared" si="22"/>
        <v>0</v>
      </c>
      <c r="AT8">
        <f t="shared" si="22"/>
        <v>0</v>
      </c>
      <c r="AU8">
        <f t="shared" si="22"/>
        <v>0</v>
      </c>
      <c r="AV8">
        <f t="shared" si="22"/>
        <v>0</v>
      </c>
      <c r="AW8">
        <f t="shared" si="22"/>
        <v>0</v>
      </c>
      <c r="AX8">
        <f t="shared" si="22"/>
        <v>0</v>
      </c>
      <c r="AY8">
        <f t="shared" si="22"/>
        <v>0</v>
      </c>
      <c r="AZ8">
        <f t="shared" si="22"/>
        <v>0</v>
      </c>
      <c r="BA8">
        <f t="shared" si="22"/>
        <v>0</v>
      </c>
    </row>
    <row r="9" spans="1:53" x14ac:dyDescent="0.3">
      <c r="B9" t="s">
        <v>87</v>
      </c>
      <c r="C9" t="s">
        <v>88</v>
      </c>
      <c r="D9" t="s">
        <v>15</v>
      </c>
      <c r="E9" s="2" t="s">
        <v>217</v>
      </c>
      <c r="F9" s="2" t="s">
        <v>217</v>
      </c>
      <c r="G9" s="2"/>
      <c r="H9" s="2"/>
      <c r="I9" s="2"/>
      <c r="J9" s="2"/>
      <c r="K9" s="2"/>
      <c r="L9" s="2"/>
      <c r="M9" s="2"/>
      <c r="N9" s="2"/>
      <c r="O9" s="2"/>
      <c r="P9" s="2"/>
      <c r="Q9" s="2">
        <f>+AQ9</f>
        <v>0</v>
      </c>
      <c r="R9" s="2">
        <f>COUNT(E9:P9)</f>
        <v>0</v>
      </c>
      <c r="S9" s="2">
        <f>SUM(E9:P9)</f>
        <v>0</v>
      </c>
      <c r="T9" s="2">
        <f>COUNTIF(E9:P9,"W")</f>
        <v>0</v>
      </c>
      <c r="U9">
        <f t="shared" ref="U9" si="35">SUM(V9:AE9)</f>
        <v>0</v>
      </c>
      <c r="V9">
        <f t="shared" si="1"/>
        <v>0</v>
      </c>
      <c r="W9">
        <f t="shared" si="2"/>
        <v>0</v>
      </c>
      <c r="X9">
        <f t="shared" si="3"/>
        <v>0</v>
      </c>
      <c r="Y9">
        <f t="shared" si="4"/>
        <v>0</v>
      </c>
      <c r="Z9">
        <f t="shared" si="5"/>
        <v>0</v>
      </c>
      <c r="AA9">
        <f t="shared" si="6"/>
        <v>0</v>
      </c>
      <c r="AB9">
        <f t="shared" si="7"/>
        <v>0</v>
      </c>
      <c r="AC9">
        <f t="shared" si="8"/>
        <v>0</v>
      </c>
      <c r="AD9">
        <f t="shared" si="9"/>
        <v>0</v>
      </c>
      <c r="AE9">
        <f t="shared" si="10"/>
        <v>0</v>
      </c>
      <c r="AG9" s="1">
        <f t="shared" ref="AG9" si="36">IF(V9&lt;9,+V9,8)</f>
        <v>0</v>
      </c>
      <c r="AH9" s="1">
        <f t="shared" ref="AH9" si="37">IF((V9+W9)&lt;9,(+W9),8-AG9)</f>
        <v>0</v>
      </c>
      <c r="AI9" s="1">
        <f t="shared" ref="AI9" si="38">IF((+V9+W9+X9)&lt;9,+X9,8-(AG9+AH9))</f>
        <v>0</v>
      </c>
      <c r="AJ9" s="1">
        <f t="shared" ref="AJ9" si="39">IF((V9+W9+X9+Y9)&lt;9,Y9,8-(AG9+AH9+AI9))</f>
        <v>0</v>
      </c>
      <c r="AK9" s="28">
        <f t="shared" ref="AK9" si="40">IF((V9+W9+X9+Y9+Z9)&lt;9,Z9,8-(AG9+AH9+AI9+AJ9))</f>
        <v>0</v>
      </c>
      <c r="AL9" s="28">
        <f t="shared" ref="AL9" si="41">IF((V9+W9+X9+Y9+Z9+AA9)&lt;9,AA9,8-(AG9+AH9+AI9+AJ9+AK9))</f>
        <v>0</v>
      </c>
      <c r="AM9" s="28">
        <f t="shared" ref="AM9" si="42">IF((V9+W9+X9+Y9+Z9+AA9+AB9)&lt;9,AB9,8-(AG9+AH9+AI9+AJ9+AK9+AL9))</f>
        <v>0</v>
      </c>
      <c r="AN9" s="28">
        <f t="shared" ref="AN9" si="43">IF((V9+W9+X9+Y9+Z9+AA9+AB9+AC9)&lt;9,AC9,8-(AG9+AH9+AI9+AJ9+AK9+AL9+AM9))</f>
        <v>0</v>
      </c>
      <c r="AO9" s="28">
        <f t="shared" ref="AO9" si="44">IF((V9+W9+X9+Y9+Z9+AA9+AB9+AC9+AD9)&lt;9,AD9,8-(AG9+AH9+AI9+AJ9+AK9+AL9+AM9+AN9))</f>
        <v>0</v>
      </c>
      <c r="AP9" s="28">
        <f t="shared" ref="AP9" si="45">IF((V9+W9+X9+Y9+Z9+AA9+AB9+AC9+AD9+AE9)&lt;9,AE9,8-(AG9+AH9+AI9+AJ9+AK9+AL9+AM9+AN9+AO9))</f>
        <v>0</v>
      </c>
      <c r="AQ9" s="30">
        <f t="shared" ref="AQ9" si="46">SUM(AR9:BA9)</f>
        <v>0</v>
      </c>
      <c r="AR9">
        <f t="shared" si="22"/>
        <v>0</v>
      </c>
      <c r="AS9">
        <f t="shared" si="22"/>
        <v>0</v>
      </c>
      <c r="AT9">
        <f t="shared" si="22"/>
        <v>0</v>
      </c>
      <c r="AU9">
        <f t="shared" si="22"/>
        <v>0</v>
      </c>
      <c r="AV9">
        <f t="shared" si="22"/>
        <v>0</v>
      </c>
      <c r="AW9">
        <f t="shared" si="22"/>
        <v>0</v>
      </c>
      <c r="AX9">
        <f t="shared" si="22"/>
        <v>0</v>
      </c>
      <c r="AY9">
        <f t="shared" si="22"/>
        <v>0</v>
      </c>
      <c r="AZ9">
        <f t="shared" si="22"/>
        <v>0</v>
      </c>
      <c r="BA9">
        <f t="shared" si="22"/>
        <v>0</v>
      </c>
    </row>
    <row r="10" spans="1:53" hidden="1" x14ac:dyDescent="0.3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f t="shared" ref="Q10:Q12" si="47">+AQ10</f>
        <v>0</v>
      </c>
      <c r="R10" s="2">
        <f t="shared" ref="R10:R12" si="48">COUNT(E10:P10)</f>
        <v>0</v>
      </c>
      <c r="S10" s="2">
        <f t="shared" ref="S10:S12" si="49">SUM(E10:P10)</f>
        <v>0</v>
      </c>
      <c r="T10" s="2">
        <f t="shared" ref="T10:T12" si="50">COUNTIF(E10:P10,"W")</f>
        <v>0</v>
      </c>
      <c r="U10">
        <f t="shared" ref="U10" si="51">SUM(V10:AE10)</f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  <c r="AE10">
        <f t="shared" si="10"/>
        <v>0</v>
      </c>
      <c r="AG10" s="1">
        <f t="shared" ref="AG10" si="52">IF(V10&lt;9,+V10,8)</f>
        <v>0</v>
      </c>
      <c r="AH10" s="1">
        <f t="shared" ref="AH10" si="53">IF((V10+W10)&lt;9,(+W10),8-AG10)</f>
        <v>0</v>
      </c>
      <c r="AI10" s="1">
        <f t="shared" ref="AI10" si="54">IF((+V10+W10+X10)&lt;9,+X10,8-(AG10+AH10))</f>
        <v>0</v>
      </c>
      <c r="AJ10" s="1">
        <f t="shared" ref="AJ10" si="55">IF((V10+W10+X10+Y10)&lt;9,Y10,8-(AG10+AH10+AI10))</f>
        <v>0</v>
      </c>
      <c r="AK10" s="28">
        <f t="shared" ref="AK10" si="56">IF((V10+W10+X10+Y10+Z10)&lt;9,Z10,8-(AG10+AH10+AI10+AJ10))</f>
        <v>0</v>
      </c>
      <c r="AL10" s="28">
        <f t="shared" ref="AL10" si="57">IF((V10+W10+X10+Y10+Z10+AA10)&lt;9,AA10,8-(AG10+AH10+AI10+AJ10+AK10))</f>
        <v>0</v>
      </c>
      <c r="AM10" s="28">
        <f t="shared" ref="AM10" si="58">IF((V10+W10+X10+Y10+Z10+AA10+AB10)&lt;9,AB10,8-(AG10+AH10+AI10+AJ10+AK10+AL10))</f>
        <v>0</v>
      </c>
      <c r="AN10" s="28">
        <f t="shared" ref="AN10" si="59">IF((V10+W10+X10+Y10+Z10+AA10+AB10+AC10)&lt;9,AC10,8-(AG10+AH10+AI10+AJ10+AK10+AL10+AM10))</f>
        <v>0</v>
      </c>
      <c r="AO10" s="28">
        <f t="shared" ref="AO10" si="60">IF((V10+W10+X10+Y10+Z10+AA10+AB10+AC10+AD10)&lt;9,AD10,8-(AG10+AH10+AI10+AJ10+AK10+AL10+AM10+AN10))</f>
        <v>0</v>
      </c>
      <c r="AP10" s="28">
        <f t="shared" ref="AP10" si="61">IF((V10+W10+X10+Y10+Z10+AA10+AB10+AC10+AD10+AE10)&lt;9,AE10,8-(AG10+AH10+AI10+AJ10+AK10+AL10+AM10+AN10+AO10))</f>
        <v>0</v>
      </c>
      <c r="AQ10" s="30">
        <f t="shared" ref="AQ10" si="62">SUM(AR10:BA10)</f>
        <v>0</v>
      </c>
      <c r="AR10">
        <f t="shared" si="22"/>
        <v>0</v>
      </c>
      <c r="AS10">
        <f t="shared" si="22"/>
        <v>0</v>
      </c>
      <c r="AT10">
        <f t="shared" si="22"/>
        <v>0</v>
      </c>
      <c r="AU10">
        <f t="shared" si="22"/>
        <v>0</v>
      </c>
      <c r="AV10">
        <f t="shared" si="22"/>
        <v>0</v>
      </c>
      <c r="AW10">
        <f t="shared" si="22"/>
        <v>0</v>
      </c>
      <c r="AX10">
        <f t="shared" si="22"/>
        <v>0</v>
      </c>
      <c r="AY10">
        <f t="shared" si="22"/>
        <v>0</v>
      </c>
      <c r="AZ10">
        <f t="shared" si="22"/>
        <v>0</v>
      </c>
      <c r="BA10">
        <f t="shared" si="22"/>
        <v>0</v>
      </c>
    </row>
    <row r="11" spans="1:53" hidden="1" x14ac:dyDescent="0.3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>
        <f t="shared" si="47"/>
        <v>0</v>
      </c>
      <c r="R11" s="2">
        <f t="shared" si="48"/>
        <v>0</v>
      </c>
      <c r="S11" s="2">
        <f t="shared" si="49"/>
        <v>0</v>
      </c>
      <c r="T11" s="2">
        <f t="shared" si="50"/>
        <v>0</v>
      </c>
      <c r="U11">
        <f t="shared" ref="U11" si="63">SUM(V11:AE11)</f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  <c r="AE11">
        <f t="shared" si="10"/>
        <v>0</v>
      </c>
      <c r="AG11" s="1">
        <f t="shared" ref="AG11" si="64">IF(V11&lt;9,+V11,8)</f>
        <v>0</v>
      </c>
      <c r="AH11" s="1">
        <f t="shared" ref="AH11" si="65">IF((V11+W11)&lt;9,(+W11),8-AG11)</f>
        <v>0</v>
      </c>
      <c r="AI11" s="1">
        <f t="shared" ref="AI11" si="66">IF((+V11+W11+X11)&lt;9,+X11,8-(AG11+AH11))</f>
        <v>0</v>
      </c>
      <c r="AJ11" s="1">
        <f t="shared" ref="AJ11" si="67">IF((V11+W11+X11+Y11)&lt;9,Y11,8-(AG11+AH11+AI11))</f>
        <v>0</v>
      </c>
      <c r="AK11" s="28">
        <f t="shared" ref="AK11" si="68">IF((V11+W11+X11+Y11+Z11)&lt;9,Z11,8-(AG11+AH11+AI11+AJ11))</f>
        <v>0</v>
      </c>
      <c r="AL11" s="28">
        <f t="shared" ref="AL11" si="69">IF((V11+W11+X11+Y11+Z11+AA11)&lt;9,AA11,8-(AG11+AH11+AI11+AJ11+AK11))</f>
        <v>0</v>
      </c>
      <c r="AM11" s="28">
        <f t="shared" ref="AM11" si="70">IF((V11+W11+X11+Y11+Z11+AA11+AB11)&lt;9,AB11,8-(AG11+AH11+AI11+AJ11+AK11+AL11))</f>
        <v>0</v>
      </c>
      <c r="AN11" s="28">
        <f t="shared" ref="AN11" si="71">IF((V11+W11+X11+Y11+Z11+AA11+AB11+AC11)&lt;9,AC11,8-(AG11+AH11+AI11+AJ11+AK11+AL11+AM11))</f>
        <v>0</v>
      </c>
      <c r="AO11" s="28">
        <f t="shared" ref="AO11" si="72">IF((V11+W11+X11+Y11+Z11+AA11+AB11+AC11+AD11)&lt;9,AD11,8-(AG11+AH11+AI11+AJ11+AK11+AL11+AM11+AN11))</f>
        <v>0</v>
      </c>
      <c r="AP11" s="28">
        <f t="shared" ref="AP11" si="73">IF((V11+W11+X11+Y11+Z11+AA11+AB11+AC11+AD11+AE11)&lt;9,AE11,8-(AG11+AH11+AI11+AJ11+AK11+AL11+AM11+AN11+AO11))</f>
        <v>0</v>
      </c>
      <c r="AQ11" s="30">
        <f t="shared" ref="AQ11" si="74">SUM(AR11:BA11)</f>
        <v>0</v>
      </c>
      <c r="AR11">
        <f t="shared" si="22"/>
        <v>0</v>
      </c>
      <c r="AS11">
        <f t="shared" si="22"/>
        <v>0</v>
      </c>
      <c r="AT11">
        <f t="shared" si="22"/>
        <v>0</v>
      </c>
      <c r="AU11">
        <f t="shared" si="22"/>
        <v>0</v>
      </c>
      <c r="AV11">
        <f t="shared" si="22"/>
        <v>0</v>
      </c>
      <c r="AW11">
        <f t="shared" si="22"/>
        <v>0</v>
      </c>
      <c r="AX11">
        <f t="shared" si="22"/>
        <v>0</v>
      </c>
      <c r="AY11">
        <f t="shared" si="22"/>
        <v>0</v>
      </c>
      <c r="AZ11">
        <f t="shared" si="22"/>
        <v>0</v>
      </c>
      <c r="BA11">
        <f t="shared" si="22"/>
        <v>0</v>
      </c>
    </row>
    <row r="12" spans="1:53" hidden="1" x14ac:dyDescent="0.3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>
        <f t="shared" si="47"/>
        <v>0</v>
      </c>
      <c r="R12" s="2">
        <f t="shared" si="48"/>
        <v>0</v>
      </c>
      <c r="S12" s="2">
        <f t="shared" si="49"/>
        <v>0</v>
      </c>
      <c r="T12" s="2">
        <f t="shared" si="50"/>
        <v>0</v>
      </c>
      <c r="U12">
        <f t="shared" ref="U12" si="75">SUM(V12:AE12)</f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  <c r="AE12">
        <f t="shared" si="10"/>
        <v>0</v>
      </c>
      <c r="AG12" s="1">
        <f t="shared" ref="AG12" si="76">IF(V12&lt;9,+V12,8)</f>
        <v>0</v>
      </c>
      <c r="AH12" s="1">
        <f t="shared" ref="AH12" si="77">IF((V12+W12)&lt;9,(+W12),8-AG12)</f>
        <v>0</v>
      </c>
      <c r="AI12" s="1">
        <f t="shared" ref="AI12" si="78">IF((+V12+W12+X12)&lt;9,+X12,8-(AG12+AH12))</f>
        <v>0</v>
      </c>
      <c r="AJ12" s="1">
        <f t="shared" ref="AJ12" si="79">IF((V12+W12+X12+Y12)&lt;9,Y12,8-(AG12+AH12+AI12))</f>
        <v>0</v>
      </c>
      <c r="AK12" s="28">
        <f t="shared" ref="AK12" si="80">IF((V12+W12+X12+Y12+Z12)&lt;9,Z12,8-(AG12+AH12+AI12+AJ12))</f>
        <v>0</v>
      </c>
      <c r="AL12" s="28">
        <f t="shared" ref="AL12" si="81">IF((V12+W12+X12+Y12+Z12+AA12)&lt;9,AA12,8-(AG12+AH12+AI12+AJ12+AK12))</f>
        <v>0</v>
      </c>
      <c r="AM12" s="28">
        <f t="shared" ref="AM12" si="82">IF((V12+W12+X12+Y12+Z12+AA12+AB12)&lt;9,AB12,8-(AG12+AH12+AI12+AJ12+AK12+AL12))</f>
        <v>0</v>
      </c>
      <c r="AN12" s="28">
        <f t="shared" ref="AN12" si="83">IF((V12+W12+X12+Y12+Z12+AA12+AB12+AC12)&lt;9,AC12,8-(AG12+AH12+AI12+AJ12+AK12+AL12+AM12))</f>
        <v>0</v>
      </c>
      <c r="AO12" s="28">
        <f t="shared" ref="AO12" si="84">IF((V12+W12+X12+Y12+Z12+AA12+AB12+AC12+AD12)&lt;9,AD12,8-(AG12+AH12+AI12+AJ12+AK12+AL12+AM12+AN12))</f>
        <v>0</v>
      </c>
      <c r="AP12" s="28">
        <f t="shared" ref="AP12" si="85">IF((V12+W12+X12+Y12+Z12+AA12+AB12+AC12+AD12+AE12)&lt;9,AE12,8-(AG12+AH12+AI12+AJ12+AK12+AL12+AM12+AN12+AO12))</f>
        <v>0</v>
      </c>
      <c r="AQ12" s="30">
        <f t="shared" ref="AQ12" si="86">SUM(AR12:BA12)</f>
        <v>0</v>
      </c>
      <c r="AR12">
        <f t="shared" si="22"/>
        <v>0</v>
      </c>
      <c r="AS12">
        <f t="shared" si="22"/>
        <v>0</v>
      </c>
      <c r="AT12">
        <f t="shared" si="22"/>
        <v>0</v>
      </c>
      <c r="AU12">
        <f t="shared" si="22"/>
        <v>0</v>
      </c>
      <c r="AV12">
        <f t="shared" si="22"/>
        <v>0</v>
      </c>
      <c r="AW12">
        <f t="shared" si="22"/>
        <v>0</v>
      </c>
      <c r="AX12">
        <f t="shared" si="22"/>
        <v>0</v>
      </c>
      <c r="AY12">
        <f t="shared" si="22"/>
        <v>0</v>
      </c>
      <c r="AZ12">
        <f t="shared" si="22"/>
        <v>0</v>
      </c>
      <c r="BA12">
        <f t="shared" si="22"/>
        <v>0</v>
      </c>
    </row>
    <row r="13" spans="1:53" x14ac:dyDescent="0.3"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53" ht="21" customHeight="1" x14ac:dyDescent="0.4">
      <c r="A14" t="str">
        <f t="shared" ref="A14:A147" si="87">+B14&amp;C14</f>
        <v>NOVICE</v>
      </c>
      <c r="B14" s="52" t="s">
        <v>8</v>
      </c>
      <c r="C14" s="52"/>
      <c r="D14" s="52"/>
      <c r="E14" s="2" t="str">
        <f>+$E$3</f>
        <v>Mich</v>
      </c>
      <c r="F14" s="2" t="str">
        <f>+$F$3</f>
        <v>Mich</v>
      </c>
      <c r="G14" s="2" t="str">
        <f>+$G$3</f>
        <v>Mid Mi</v>
      </c>
      <c r="H14" s="2" t="str">
        <f>+$H$3</f>
        <v>GL</v>
      </c>
      <c r="I14" s="2" t="str">
        <f>+$I$3</f>
        <v>Metro</v>
      </c>
      <c r="J14" s="2" t="str">
        <f t="shared" ref="J14:P14" si="88">+J$3</f>
        <v>Bent F</v>
      </c>
      <c r="K14" s="2" t="str">
        <f t="shared" si="88"/>
        <v>East Side</v>
      </c>
      <c r="L14" s="2" t="str">
        <f t="shared" si="88"/>
        <v>East Side</v>
      </c>
      <c r="M14" s="2" t="str">
        <f t="shared" si="88"/>
        <v>Bent F</v>
      </c>
      <c r="N14" s="2" t="str">
        <f t="shared" si="88"/>
        <v>GL</v>
      </c>
      <c r="O14" s="2" t="str">
        <f t="shared" si="88"/>
        <v>Metro</v>
      </c>
      <c r="P14" s="2" t="str">
        <f t="shared" si="88"/>
        <v>Mid Mi</v>
      </c>
      <c r="Q14" s="43" t="s">
        <v>2</v>
      </c>
      <c r="R14" s="41" t="s">
        <v>3</v>
      </c>
      <c r="S14" s="43" t="s">
        <v>4</v>
      </c>
      <c r="T14" s="45" t="s">
        <v>41</v>
      </c>
    </row>
    <row r="15" spans="1:53" x14ac:dyDescent="0.3">
      <c r="B15" s="3" t="s">
        <v>5</v>
      </c>
      <c r="C15" s="3" t="s">
        <v>6</v>
      </c>
      <c r="D15" s="4" t="s">
        <v>7</v>
      </c>
      <c r="E15" s="20">
        <f>+E$4</f>
        <v>46137</v>
      </c>
      <c r="F15" s="20">
        <f t="shared" ref="F15:P15" si="89">+F$4</f>
        <v>46138</v>
      </c>
      <c r="G15" s="20">
        <f t="shared" si="89"/>
        <v>46159</v>
      </c>
      <c r="H15" s="20">
        <f t="shared" si="89"/>
        <v>46173</v>
      </c>
      <c r="I15" s="20">
        <f t="shared" si="89"/>
        <v>46187</v>
      </c>
      <c r="J15" s="20">
        <f t="shared" si="89"/>
        <v>46201</v>
      </c>
      <c r="K15" s="20">
        <f t="shared" si="89"/>
        <v>46242</v>
      </c>
      <c r="L15" s="20">
        <f t="shared" si="89"/>
        <v>46243</v>
      </c>
      <c r="M15" s="20">
        <f t="shared" si="89"/>
        <v>46264</v>
      </c>
      <c r="N15" s="20">
        <f t="shared" si="89"/>
        <v>46278</v>
      </c>
      <c r="O15" s="20">
        <f t="shared" si="89"/>
        <v>46285</v>
      </c>
      <c r="P15" s="20">
        <f t="shared" si="89"/>
        <v>46299</v>
      </c>
      <c r="Q15" s="44"/>
      <c r="R15" s="42"/>
      <c r="S15" s="44"/>
      <c r="T15" s="46"/>
      <c r="U15" s="2" t="s">
        <v>4</v>
      </c>
      <c r="V15" s="2">
        <v>30</v>
      </c>
      <c r="W15" s="2">
        <v>25</v>
      </c>
      <c r="X15" s="2">
        <v>21</v>
      </c>
      <c r="Y15" s="2">
        <v>18</v>
      </c>
      <c r="Z15" s="2">
        <v>16</v>
      </c>
      <c r="AA15" s="2">
        <v>15</v>
      </c>
      <c r="AB15" s="2">
        <v>14</v>
      </c>
      <c r="AC15" s="2">
        <v>13</v>
      </c>
      <c r="AD15" s="2">
        <v>12</v>
      </c>
      <c r="AE15" s="2">
        <v>11</v>
      </c>
      <c r="AF15" s="29"/>
      <c r="AG15" s="2">
        <v>30</v>
      </c>
      <c r="AH15" s="2">
        <v>25</v>
      </c>
      <c r="AI15" s="2">
        <v>21</v>
      </c>
      <c r="AJ15" s="2">
        <v>18</v>
      </c>
      <c r="AK15" s="2">
        <v>16</v>
      </c>
      <c r="AL15" s="2">
        <v>15</v>
      </c>
      <c r="AM15" s="2">
        <v>14</v>
      </c>
      <c r="AN15" s="2">
        <v>13</v>
      </c>
      <c r="AO15" s="2">
        <v>12</v>
      </c>
      <c r="AP15" s="2">
        <v>11</v>
      </c>
      <c r="AQ15" s="31"/>
      <c r="AR15" s="2">
        <v>30</v>
      </c>
      <c r="AS15" s="2">
        <v>25</v>
      </c>
      <c r="AT15" s="2">
        <v>21</v>
      </c>
      <c r="AU15" s="2">
        <v>18</v>
      </c>
      <c r="AV15" s="2">
        <v>16</v>
      </c>
      <c r="AW15" s="2">
        <v>15</v>
      </c>
      <c r="AX15" s="2">
        <v>14</v>
      </c>
      <c r="AY15" s="2">
        <v>13</v>
      </c>
      <c r="AZ15" s="2">
        <v>12</v>
      </c>
      <c r="BA15" s="2">
        <v>11</v>
      </c>
    </row>
    <row r="16" spans="1:53" x14ac:dyDescent="0.3">
      <c r="A16" t="str">
        <f t="shared" ref="A16:A27" si="90">+B16&amp;C16</f>
        <v>IanMorley</v>
      </c>
      <c r="B16" t="s">
        <v>210</v>
      </c>
      <c r="C16" t="s">
        <v>211</v>
      </c>
      <c r="D16" s="5" t="s">
        <v>16</v>
      </c>
      <c r="E16" s="2">
        <v>30</v>
      </c>
      <c r="F16" s="2">
        <v>30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>
        <f>+AQ16</f>
        <v>60</v>
      </c>
      <c r="R16" s="2">
        <f>COUNT(E16:P16)</f>
        <v>2</v>
      </c>
      <c r="S16" s="2">
        <f>SUM(E16:P16)</f>
        <v>60</v>
      </c>
      <c r="T16" s="2">
        <f>COUNTIF(E16:P16,"W")</f>
        <v>0</v>
      </c>
      <c r="U16">
        <f t="shared" ref="U16" si="91">SUM(V16:AE16)</f>
        <v>2</v>
      </c>
      <c r="V16">
        <f t="shared" ref="V16:V27" si="92">COUNTIF($E16:$P16,$V$83)</f>
        <v>2</v>
      </c>
      <c r="W16">
        <f t="shared" ref="W16:W27" si="93">COUNTIF($E16:$P16,$W$83)</f>
        <v>0</v>
      </c>
      <c r="X16">
        <f t="shared" ref="X16:X27" si="94">COUNTIF($E16:$P16,$X$83)</f>
        <v>0</v>
      </c>
      <c r="Y16">
        <f t="shared" ref="Y16:Y27" si="95">COUNTIF($E16:$P16,$Y$83)</f>
        <v>0</v>
      </c>
      <c r="Z16">
        <f t="shared" ref="Z16:Z27" si="96">COUNTIF($E16:$P16,$Z$83)</f>
        <v>0</v>
      </c>
      <c r="AA16">
        <f t="shared" ref="AA16:AA27" si="97">COUNTIF($E16:$P16,$AA$83)</f>
        <v>0</v>
      </c>
      <c r="AB16">
        <f t="shared" ref="AB16:AB27" si="98">COUNTIF($E16:$P16,$AB$83)</f>
        <v>0</v>
      </c>
      <c r="AC16">
        <f t="shared" ref="AC16:AC27" si="99">COUNTIF($E16:$P16,$AC$83)</f>
        <v>0</v>
      </c>
      <c r="AD16">
        <f t="shared" ref="AD16:AD27" si="100">COUNTIF($E16:$P16,$AD$83)</f>
        <v>0</v>
      </c>
      <c r="AE16">
        <f t="shared" ref="AE16:AE27" si="101">COUNTIF($E16:$P16,$AE$83)</f>
        <v>0</v>
      </c>
      <c r="AG16" s="1">
        <f t="shared" ref="AG16" si="102">IF(V16&lt;9,+V16,8)</f>
        <v>2</v>
      </c>
      <c r="AH16" s="1">
        <f t="shared" ref="AH16" si="103">IF((V16+W16)&lt;9,(+W16),8-AG16)</f>
        <v>0</v>
      </c>
      <c r="AI16" s="1">
        <f>IF((+V16+W16+X16)&lt;9,+X16,8-(AG16+AH16))</f>
        <v>0</v>
      </c>
      <c r="AJ16" s="1">
        <f t="shared" ref="AJ16" si="104">IF((V16+W16+X16+Y16)&lt;9,Y16,8-(AG16+AH16+AI16))</f>
        <v>0</v>
      </c>
      <c r="AK16" s="28">
        <f t="shared" ref="AK16" si="105">IF((V16+W16+X16+Y16+Z16)&lt;9,Z16,8-(AG16+AH16+AI16+AJ16))</f>
        <v>0</v>
      </c>
      <c r="AL16" s="28">
        <f t="shared" ref="AL16" si="106">IF((V16+W16+X16+Y16+Z16+AA16)&lt;9,AA16,8-(AG16+AH16+AI16+AJ16+AK16))</f>
        <v>0</v>
      </c>
      <c r="AM16" s="28">
        <f t="shared" ref="AM16" si="107">IF((V16+W16+X16+Y16+Z16+AA16+AB16)&lt;9,AB16,8-(AG16+AH16+AI16+AJ16+AK16+AL16))</f>
        <v>0</v>
      </c>
      <c r="AN16" s="28">
        <f t="shared" ref="AN16" si="108">IF((V16+W16+X16+Y16+Z16+AA16+AB16+AC16)&lt;9,AC16,8-(AG16+AH16+AI16+AJ16+AK16+AL16+AM16))</f>
        <v>0</v>
      </c>
      <c r="AO16" s="28">
        <f t="shared" ref="AO16" si="109">IF((V16+W16+X16+Y16+Z16+AA16+AB16+AC16+AD16)&lt;9,AD16,8-(AG16+AH16+AI16+AJ16+AK16+AL16+AM16+AN16))</f>
        <v>0</v>
      </c>
      <c r="AP16" s="28">
        <f t="shared" ref="AP16" si="110">IF((V16+W16+X16+Y16+Z16+AA16+AB16+AC16+AD16+AE16)&lt;9,AE16,8-(AG16+AH16+AI16+AJ16+AK16+AL16+AM16+AN16+AO16))</f>
        <v>0</v>
      </c>
      <c r="AQ16" s="30">
        <f t="shared" ref="AQ16" si="111">SUM(AR16:BA16)</f>
        <v>60</v>
      </c>
      <c r="AR16">
        <f t="shared" ref="AR16:AR27" si="112">+AG16*AR$83</f>
        <v>60</v>
      </c>
      <c r="AS16">
        <f t="shared" ref="AS16:AS27" si="113">+AH16*AS$83</f>
        <v>0</v>
      </c>
      <c r="AT16">
        <f t="shared" ref="AT16:AT27" si="114">+AI16*AT$83</f>
        <v>0</v>
      </c>
      <c r="AU16">
        <f t="shared" ref="AU16:AU27" si="115">+AJ16*AU$83</f>
        <v>0</v>
      </c>
      <c r="AV16">
        <f t="shared" ref="AV16:AV27" si="116">+AK16*AV$83</f>
        <v>0</v>
      </c>
      <c r="AW16">
        <f t="shared" ref="AW16:AW27" si="117">+AL16*AW$83</f>
        <v>0</v>
      </c>
      <c r="AX16">
        <f t="shared" ref="AX16:AX27" si="118">+AM16*AX$83</f>
        <v>0</v>
      </c>
      <c r="AY16">
        <f t="shared" ref="AY16:AY27" si="119">+AN16*AY$83</f>
        <v>0</v>
      </c>
      <c r="AZ16">
        <f t="shared" ref="AZ16:AZ27" si="120">+AO16*AZ$83</f>
        <v>0</v>
      </c>
      <c r="BA16">
        <f t="shared" ref="BA16:BA27" si="121">+AP16*BA$83</f>
        <v>0</v>
      </c>
    </row>
    <row r="17" spans="1:53" x14ac:dyDescent="0.3">
      <c r="A17" t="str">
        <f t="shared" si="90"/>
        <v>BeardsleeTrey</v>
      </c>
      <c r="B17" t="s">
        <v>80</v>
      </c>
      <c r="C17" t="s">
        <v>83</v>
      </c>
      <c r="D17" t="s">
        <v>82</v>
      </c>
      <c r="E17" s="2">
        <v>21</v>
      </c>
      <c r="F17" s="2">
        <v>25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f>+AQ17</f>
        <v>46</v>
      </c>
      <c r="R17" s="2">
        <f>COUNT(E17:P17)</f>
        <v>2</v>
      </c>
      <c r="S17" s="2">
        <f>SUM(E17:P17)</f>
        <v>46</v>
      </c>
      <c r="T17" s="2">
        <f>COUNTIF(E17:P17,"W")</f>
        <v>0</v>
      </c>
      <c r="U17">
        <f t="shared" ref="U17:U26" si="122">SUM(V17:AE17)</f>
        <v>2</v>
      </c>
      <c r="V17">
        <f t="shared" si="92"/>
        <v>0</v>
      </c>
      <c r="W17">
        <f t="shared" si="93"/>
        <v>1</v>
      </c>
      <c r="X17">
        <f t="shared" si="94"/>
        <v>1</v>
      </c>
      <c r="Y17">
        <f t="shared" si="95"/>
        <v>0</v>
      </c>
      <c r="Z17">
        <f t="shared" si="96"/>
        <v>0</v>
      </c>
      <c r="AA17">
        <f t="shared" si="97"/>
        <v>0</v>
      </c>
      <c r="AB17">
        <f t="shared" si="98"/>
        <v>0</v>
      </c>
      <c r="AC17">
        <f t="shared" si="99"/>
        <v>0</v>
      </c>
      <c r="AD17">
        <f t="shared" si="100"/>
        <v>0</v>
      </c>
      <c r="AE17">
        <f t="shared" si="101"/>
        <v>0</v>
      </c>
      <c r="AG17" s="1">
        <f t="shared" ref="AG17:AG26" si="123">IF(V17&lt;9,+V17,8)</f>
        <v>0</v>
      </c>
      <c r="AH17" s="1">
        <f t="shared" ref="AH17:AH26" si="124">IF((V17+W17)&lt;9,(+W17),8-AG17)</f>
        <v>1</v>
      </c>
      <c r="AI17" s="1">
        <f t="shared" ref="AI17:AI26" si="125">IF((+V17+W17+X17)&lt;9,+X17,8-(AG17+AH17))</f>
        <v>1</v>
      </c>
      <c r="AJ17" s="1">
        <f t="shared" ref="AJ17:AJ26" si="126">IF((V17+W17+X17+Y17)&lt;9,Y17,8-(AG17+AH17+AI17))</f>
        <v>0</v>
      </c>
      <c r="AK17" s="28">
        <f t="shared" ref="AK17:AK26" si="127">IF((V17+W17+X17+Y17+Z17)&lt;9,Z17,8-(AG17+AH17+AI17+AJ17))</f>
        <v>0</v>
      </c>
      <c r="AL17" s="28">
        <f t="shared" ref="AL17:AL26" si="128">IF((V17+W17+X17+Y17+Z17+AA17)&lt;9,AA17,8-(AG17+AH17+AI17+AJ17+AK17))</f>
        <v>0</v>
      </c>
      <c r="AM17" s="28">
        <f t="shared" ref="AM17:AM26" si="129">IF((V17+W17+X17+Y17+Z17+AA17+AB17)&lt;9,AB17,8-(AG17+AH17+AI17+AJ17+AK17+AL17))</f>
        <v>0</v>
      </c>
      <c r="AN17" s="28">
        <f t="shared" ref="AN17:AN26" si="130">IF((V17+W17+X17+Y17+Z17+AA17+AB17+AC17)&lt;9,AC17,8-(AG17+AH17+AI17+AJ17+AK17+AL17+AM17))</f>
        <v>0</v>
      </c>
      <c r="AO17" s="28">
        <f t="shared" ref="AO17:AO26" si="131">IF((V17+W17+X17+Y17+Z17+AA17+AB17+AC17+AD17)&lt;9,AD17,8-(AG17+AH17+AI17+AJ17+AK17+AL17+AM17+AN17))</f>
        <v>0</v>
      </c>
      <c r="AP17" s="28">
        <f t="shared" ref="AP17:AP26" si="132">IF((V17+W17+X17+Y17+Z17+AA17+AB17+AC17+AD17+AE17)&lt;9,AE17,8-(AG17+AH17+AI17+AJ17+AK17+AL17+AM17+AN17+AO17))</f>
        <v>0</v>
      </c>
      <c r="AQ17" s="30">
        <f t="shared" ref="AQ17:AQ26" si="133">SUM(AR17:BA17)</f>
        <v>46</v>
      </c>
      <c r="AR17">
        <f t="shared" si="112"/>
        <v>0</v>
      </c>
      <c r="AS17">
        <f t="shared" si="113"/>
        <v>25</v>
      </c>
      <c r="AT17">
        <f t="shared" si="114"/>
        <v>21</v>
      </c>
      <c r="AU17">
        <f t="shared" si="115"/>
        <v>0</v>
      </c>
      <c r="AV17">
        <f t="shared" si="116"/>
        <v>0</v>
      </c>
      <c r="AW17">
        <f t="shared" si="117"/>
        <v>0</v>
      </c>
      <c r="AX17">
        <f t="shared" si="118"/>
        <v>0</v>
      </c>
      <c r="AY17">
        <f t="shared" si="119"/>
        <v>0</v>
      </c>
      <c r="AZ17">
        <f t="shared" si="120"/>
        <v>0</v>
      </c>
      <c r="BA17">
        <f t="shared" si="121"/>
        <v>0</v>
      </c>
    </row>
    <row r="18" spans="1:53" x14ac:dyDescent="0.3">
      <c r="A18" t="str">
        <f t="shared" si="90"/>
        <v>BeardsleeGaige</v>
      </c>
      <c r="B18" t="s">
        <v>80</v>
      </c>
      <c r="C18" t="s">
        <v>81</v>
      </c>
      <c r="D18" s="5" t="s">
        <v>82</v>
      </c>
      <c r="E18" s="2">
        <v>18</v>
      </c>
      <c r="F18" s="2">
        <v>21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>
        <f>+AQ18</f>
        <v>39</v>
      </c>
      <c r="R18" s="2">
        <f>COUNT(E18:P18)</f>
        <v>2</v>
      </c>
      <c r="S18" s="2">
        <f>SUM(E18:P18)</f>
        <v>39</v>
      </c>
      <c r="T18" s="2">
        <f>COUNTIF(E18:P18,"W")</f>
        <v>0</v>
      </c>
      <c r="U18">
        <f t="shared" si="122"/>
        <v>2</v>
      </c>
      <c r="V18">
        <f t="shared" si="92"/>
        <v>0</v>
      </c>
      <c r="W18">
        <f t="shared" si="93"/>
        <v>0</v>
      </c>
      <c r="X18">
        <f t="shared" si="94"/>
        <v>1</v>
      </c>
      <c r="Y18">
        <f t="shared" si="95"/>
        <v>1</v>
      </c>
      <c r="Z18">
        <f t="shared" si="96"/>
        <v>0</v>
      </c>
      <c r="AA18">
        <f t="shared" si="97"/>
        <v>0</v>
      </c>
      <c r="AB18">
        <f t="shared" si="98"/>
        <v>0</v>
      </c>
      <c r="AC18">
        <f t="shared" si="99"/>
        <v>0</v>
      </c>
      <c r="AD18">
        <f t="shared" si="100"/>
        <v>0</v>
      </c>
      <c r="AE18">
        <f t="shared" si="101"/>
        <v>0</v>
      </c>
      <c r="AG18" s="1">
        <f t="shared" si="123"/>
        <v>0</v>
      </c>
      <c r="AH18" s="1">
        <f t="shared" si="124"/>
        <v>0</v>
      </c>
      <c r="AI18" s="1">
        <f t="shared" si="125"/>
        <v>1</v>
      </c>
      <c r="AJ18" s="1">
        <f t="shared" si="126"/>
        <v>1</v>
      </c>
      <c r="AK18" s="28">
        <f t="shared" si="127"/>
        <v>0</v>
      </c>
      <c r="AL18" s="28">
        <f t="shared" si="128"/>
        <v>0</v>
      </c>
      <c r="AM18" s="28">
        <f t="shared" si="129"/>
        <v>0</v>
      </c>
      <c r="AN18" s="28">
        <f t="shared" si="130"/>
        <v>0</v>
      </c>
      <c r="AO18" s="28">
        <f t="shared" si="131"/>
        <v>0</v>
      </c>
      <c r="AP18" s="28">
        <f t="shared" si="132"/>
        <v>0</v>
      </c>
      <c r="AQ18" s="30">
        <f t="shared" si="133"/>
        <v>39</v>
      </c>
      <c r="AR18">
        <f t="shared" si="112"/>
        <v>0</v>
      </c>
      <c r="AS18">
        <f t="shared" si="113"/>
        <v>0</v>
      </c>
      <c r="AT18">
        <f t="shared" si="114"/>
        <v>21</v>
      </c>
      <c r="AU18">
        <f t="shared" si="115"/>
        <v>18</v>
      </c>
      <c r="AV18">
        <f t="shared" si="116"/>
        <v>0</v>
      </c>
      <c r="AW18">
        <f t="shared" si="117"/>
        <v>0</v>
      </c>
      <c r="AX18">
        <f t="shared" si="118"/>
        <v>0</v>
      </c>
      <c r="AY18">
        <f t="shared" si="119"/>
        <v>0</v>
      </c>
      <c r="AZ18">
        <f t="shared" si="120"/>
        <v>0</v>
      </c>
      <c r="BA18">
        <f t="shared" si="121"/>
        <v>0</v>
      </c>
    </row>
    <row r="19" spans="1:53" x14ac:dyDescent="0.3">
      <c r="B19" t="s">
        <v>100</v>
      </c>
      <c r="C19" t="s">
        <v>101</v>
      </c>
      <c r="D19" s="5" t="s">
        <v>82</v>
      </c>
      <c r="E19" s="2">
        <v>25</v>
      </c>
      <c r="F19" s="2" t="s">
        <v>217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f>+AQ19</f>
        <v>25</v>
      </c>
      <c r="R19" s="2">
        <f>COUNT(E19:P19)</f>
        <v>1</v>
      </c>
      <c r="S19" s="2">
        <f>SUM(E19:P19)</f>
        <v>25</v>
      </c>
      <c r="T19" s="2">
        <f>COUNTIF(E19:P19,"W")</f>
        <v>0</v>
      </c>
      <c r="U19">
        <f t="shared" ref="U19" si="134">SUM(V19:AE19)</f>
        <v>1</v>
      </c>
      <c r="V19">
        <f t="shared" si="92"/>
        <v>0</v>
      </c>
      <c r="W19">
        <f t="shared" si="93"/>
        <v>1</v>
      </c>
      <c r="X19">
        <f t="shared" si="94"/>
        <v>0</v>
      </c>
      <c r="Y19">
        <f t="shared" si="95"/>
        <v>0</v>
      </c>
      <c r="Z19">
        <f t="shared" si="96"/>
        <v>0</v>
      </c>
      <c r="AA19">
        <f t="shared" si="97"/>
        <v>0</v>
      </c>
      <c r="AB19">
        <f t="shared" si="98"/>
        <v>0</v>
      </c>
      <c r="AC19">
        <f t="shared" si="99"/>
        <v>0</v>
      </c>
      <c r="AD19">
        <f t="shared" si="100"/>
        <v>0</v>
      </c>
      <c r="AE19">
        <f t="shared" si="101"/>
        <v>0</v>
      </c>
      <c r="AG19" s="1">
        <f t="shared" ref="AG19" si="135">IF(V19&lt;9,+V19,8)</f>
        <v>0</v>
      </c>
      <c r="AH19" s="1">
        <f t="shared" ref="AH19" si="136">IF((V19+W19)&lt;9,(+W19),8-AG19)</f>
        <v>1</v>
      </c>
      <c r="AI19" s="1">
        <f t="shared" ref="AI19" si="137">IF((+V19+W19+X19)&lt;9,+X19,8-(AG19+AH19))</f>
        <v>0</v>
      </c>
      <c r="AJ19" s="1">
        <f t="shared" ref="AJ19" si="138">IF((V19+W19+X19+Y19)&lt;9,Y19,8-(AG19+AH19+AI19))</f>
        <v>0</v>
      </c>
      <c r="AK19" s="28">
        <f t="shared" ref="AK19" si="139">IF((V19+W19+X19+Y19+Z19)&lt;9,Z19,8-(AG19+AH19+AI19+AJ19))</f>
        <v>0</v>
      </c>
      <c r="AL19" s="28">
        <f t="shared" ref="AL19" si="140">IF((V19+W19+X19+Y19+Z19+AA19)&lt;9,AA19,8-(AG19+AH19+AI19+AJ19+AK19))</f>
        <v>0</v>
      </c>
      <c r="AM19" s="28">
        <f t="shared" ref="AM19" si="141">IF((V19+W19+X19+Y19+Z19+AA19+AB19)&lt;9,AB19,8-(AG19+AH19+AI19+AJ19+AK19+AL19))</f>
        <v>0</v>
      </c>
      <c r="AN19" s="28">
        <f t="shared" ref="AN19" si="142">IF((V19+W19+X19+Y19+Z19+AA19+AB19+AC19)&lt;9,AC19,8-(AG19+AH19+AI19+AJ19+AK19+AL19+AM19))</f>
        <v>0</v>
      </c>
      <c r="AO19" s="28">
        <f t="shared" ref="AO19" si="143">IF((V19+W19+X19+Y19+Z19+AA19+AB19+AC19+AD19)&lt;9,AD19,8-(AG19+AH19+AI19+AJ19+AK19+AL19+AM19+AN19))</f>
        <v>0</v>
      </c>
      <c r="AP19" s="28">
        <f t="shared" ref="AP19" si="144">IF((V19+W19+X19+Y19+Z19+AA19+AB19+AC19+AD19+AE19)&lt;9,AE19,8-(AG19+AH19+AI19+AJ19+AK19+AL19+AM19+AN19+AO19))</f>
        <v>0</v>
      </c>
      <c r="AQ19" s="30">
        <f t="shared" ref="AQ19" si="145">SUM(AR19:BA19)</f>
        <v>25</v>
      </c>
      <c r="AR19">
        <f t="shared" si="112"/>
        <v>0</v>
      </c>
      <c r="AS19">
        <f t="shared" si="113"/>
        <v>25</v>
      </c>
      <c r="AT19">
        <f t="shared" si="114"/>
        <v>0</v>
      </c>
      <c r="AU19">
        <f t="shared" si="115"/>
        <v>0</v>
      </c>
      <c r="AV19">
        <f t="shared" si="116"/>
        <v>0</v>
      </c>
      <c r="AW19">
        <f t="shared" si="117"/>
        <v>0</v>
      </c>
      <c r="AX19">
        <f t="shared" si="118"/>
        <v>0</v>
      </c>
      <c r="AY19">
        <f t="shared" si="119"/>
        <v>0</v>
      </c>
      <c r="AZ19">
        <f t="shared" si="120"/>
        <v>0</v>
      </c>
      <c r="BA19">
        <f t="shared" si="121"/>
        <v>0</v>
      </c>
    </row>
    <row r="20" spans="1:53" x14ac:dyDescent="0.3">
      <c r="B20" t="s">
        <v>96</v>
      </c>
      <c r="C20" t="s">
        <v>97</v>
      </c>
      <c r="D20" t="s">
        <v>16</v>
      </c>
      <c r="E20" s="2" t="s">
        <v>232</v>
      </c>
      <c r="F20" s="2">
        <v>18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>
        <f>+AQ20</f>
        <v>18</v>
      </c>
      <c r="R20" s="2">
        <f>COUNT(E20:P20)</f>
        <v>1</v>
      </c>
      <c r="S20" s="2">
        <f>SUM(E20:P20)</f>
        <v>18</v>
      </c>
      <c r="T20" s="2">
        <f>COUNTIF(E20:P20,"W")</f>
        <v>0</v>
      </c>
      <c r="U20">
        <f t="shared" ref="U20" si="146">SUM(V20:AE20)</f>
        <v>1</v>
      </c>
      <c r="V20">
        <f t="shared" si="92"/>
        <v>0</v>
      </c>
      <c r="W20">
        <f t="shared" si="93"/>
        <v>0</v>
      </c>
      <c r="X20">
        <f t="shared" si="94"/>
        <v>0</v>
      </c>
      <c r="Y20">
        <f t="shared" si="95"/>
        <v>1</v>
      </c>
      <c r="Z20">
        <f t="shared" si="96"/>
        <v>0</v>
      </c>
      <c r="AA20">
        <f t="shared" si="97"/>
        <v>0</v>
      </c>
      <c r="AB20">
        <f t="shared" si="98"/>
        <v>0</v>
      </c>
      <c r="AC20">
        <f t="shared" si="99"/>
        <v>0</v>
      </c>
      <c r="AD20">
        <f t="shared" si="100"/>
        <v>0</v>
      </c>
      <c r="AE20">
        <f t="shared" si="101"/>
        <v>0</v>
      </c>
      <c r="AG20" s="1">
        <f t="shared" ref="AG20" si="147">IF(V20&lt;9,+V20,8)</f>
        <v>0</v>
      </c>
      <c r="AH20" s="1">
        <f t="shared" ref="AH20" si="148">IF((V20+W20)&lt;9,(+W20),8-AG20)</f>
        <v>0</v>
      </c>
      <c r="AI20" s="1">
        <f t="shared" ref="AI20" si="149">IF((+V20+W20+X20)&lt;9,+X20,8-(AG20+AH20))</f>
        <v>0</v>
      </c>
      <c r="AJ20" s="1">
        <f t="shared" ref="AJ20" si="150">IF((V20+W20+X20+Y20)&lt;9,Y20,8-(AG20+AH20+AI20))</f>
        <v>1</v>
      </c>
      <c r="AK20" s="28">
        <f t="shared" ref="AK20" si="151">IF((V20+W20+X20+Y20+Z20)&lt;9,Z20,8-(AG20+AH20+AI20+AJ20))</f>
        <v>0</v>
      </c>
      <c r="AL20" s="28">
        <f t="shared" ref="AL20" si="152">IF((V20+W20+X20+Y20+Z20+AA20)&lt;9,AA20,8-(AG20+AH20+AI20+AJ20+AK20))</f>
        <v>0</v>
      </c>
      <c r="AM20" s="28">
        <f t="shared" ref="AM20" si="153">IF((V20+W20+X20+Y20+Z20+AA20+AB20)&lt;9,AB20,8-(AG20+AH20+AI20+AJ20+AK20+AL20))</f>
        <v>0</v>
      </c>
      <c r="AN20" s="28">
        <f t="shared" ref="AN20" si="154">IF((V20+W20+X20+Y20+Z20+AA20+AB20+AC20)&lt;9,AC20,8-(AG20+AH20+AI20+AJ20+AK20+AL20+AM20))</f>
        <v>0</v>
      </c>
      <c r="AO20" s="28">
        <f t="shared" ref="AO20" si="155">IF((V20+W20+X20+Y20+Z20+AA20+AB20+AC20+AD20)&lt;9,AD20,8-(AG20+AH20+AI20+AJ20+AK20+AL20+AM20+AN20))</f>
        <v>0</v>
      </c>
      <c r="AP20" s="28">
        <f t="shared" ref="AP20" si="156">IF((V20+W20+X20+Y20+Z20+AA20+AB20+AC20+AD20+AE20)&lt;9,AE20,8-(AG20+AH20+AI20+AJ20+AK20+AL20+AM20+AN20+AO20))</f>
        <v>0</v>
      </c>
      <c r="AQ20" s="30">
        <f t="shared" ref="AQ20" si="157">SUM(AR20:BA20)</f>
        <v>18</v>
      </c>
      <c r="AR20">
        <f t="shared" si="112"/>
        <v>0</v>
      </c>
      <c r="AS20">
        <f t="shared" si="113"/>
        <v>0</v>
      </c>
      <c r="AT20">
        <f t="shared" si="114"/>
        <v>0</v>
      </c>
      <c r="AU20">
        <f t="shared" si="115"/>
        <v>18</v>
      </c>
      <c r="AV20">
        <f t="shared" si="116"/>
        <v>0</v>
      </c>
      <c r="AW20">
        <f t="shared" si="117"/>
        <v>0</v>
      </c>
      <c r="AX20">
        <f t="shared" si="118"/>
        <v>0</v>
      </c>
      <c r="AY20">
        <f t="shared" si="119"/>
        <v>0</v>
      </c>
      <c r="AZ20">
        <f t="shared" si="120"/>
        <v>0</v>
      </c>
      <c r="BA20">
        <f t="shared" si="121"/>
        <v>0</v>
      </c>
    </row>
    <row r="21" spans="1:53" x14ac:dyDescent="0.3">
      <c r="A21" t="str">
        <f t="shared" si="90"/>
        <v>MeadowsGreg</v>
      </c>
      <c r="B21" t="s">
        <v>91</v>
      </c>
      <c r="C21" t="s">
        <v>92</v>
      </c>
      <c r="D21" s="5" t="s">
        <v>93</v>
      </c>
      <c r="E21" s="2" t="s">
        <v>207</v>
      </c>
      <c r="F21" s="2" t="s">
        <v>207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>
        <f>+AQ21</f>
        <v>0</v>
      </c>
      <c r="R21" s="2">
        <f>COUNT(E21:P21)</f>
        <v>0</v>
      </c>
      <c r="S21" s="2">
        <f>SUM(E21:P21)</f>
        <v>0</v>
      </c>
      <c r="T21" s="2">
        <f>COUNTIF(E21:P21,"W")</f>
        <v>2</v>
      </c>
      <c r="U21">
        <f t="shared" si="122"/>
        <v>0</v>
      </c>
      <c r="V21">
        <f t="shared" si="92"/>
        <v>0</v>
      </c>
      <c r="W21">
        <f t="shared" si="93"/>
        <v>0</v>
      </c>
      <c r="X21">
        <f t="shared" si="94"/>
        <v>0</v>
      </c>
      <c r="Y21">
        <f t="shared" si="95"/>
        <v>0</v>
      </c>
      <c r="Z21">
        <f t="shared" si="96"/>
        <v>0</v>
      </c>
      <c r="AA21">
        <f t="shared" si="97"/>
        <v>0</v>
      </c>
      <c r="AB21">
        <f t="shared" si="98"/>
        <v>0</v>
      </c>
      <c r="AC21">
        <f t="shared" si="99"/>
        <v>0</v>
      </c>
      <c r="AD21">
        <f t="shared" si="100"/>
        <v>0</v>
      </c>
      <c r="AE21">
        <f t="shared" si="101"/>
        <v>0</v>
      </c>
      <c r="AG21" s="1">
        <f t="shared" si="123"/>
        <v>0</v>
      </c>
      <c r="AH21" s="1">
        <f t="shared" si="124"/>
        <v>0</v>
      </c>
      <c r="AI21" s="1">
        <f t="shared" si="125"/>
        <v>0</v>
      </c>
      <c r="AJ21" s="1">
        <f t="shared" si="126"/>
        <v>0</v>
      </c>
      <c r="AK21" s="28">
        <f t="shared" si="127"/>
        <v>0</v>
      </c>
      <c r="AL21" s="28">
        <f t="shared" si="128"/>
        <v>0</v>
      </c>
      <c r="AM21" s="28">
        <f t="shared" si="129"/>
        <v>0</v>
      </c>
      <c r="AN21" s="28">
        <f t="shared" si="130"/>
        <v>0</v>
      </c>
      <c r="AO21" s="28">
        <f t="shared" si="131"/>
        <v>0</v>
      </c>
      <c r="AP21" s="28">
        <f t="shared" si="132"/>
        <v>0</v>
      </c>
      <c r="AQ21" s="30">
        <f t="shared" si="133"/>
        <v>0</v>
      </c>
      <c r="AR21">
        <f t="shared" si="112"/>
        <v>0</v>
      </c>
      <c r="AS21">
        <f t="shared" si="113"/>
        <v>0</v>
      </c>
      <c r="AT21">
        <f t="shared" si="114"/>
        <v>0</v>
      </c>
      <c r="AU21">
        <f t="shared" si="115"/>
        <v>0</v>
      </c>
      <c r="AV21">
        <f t="shared" si="116"/>
        <v>0</v>
      </c>
      <c r="AW21">
        <f t="shared" si="117"/>
        <v>0</v>
      </c>
      <c r="AX21">
        <f t="shared" si="118"/>
        <v>0</v>
      </c>
      <c r="AY21">
        <f t="shared" si="119"/>
        <v>0</v>
      </c>
      <c r="AZ21">
        <f t="shared" si="120"/>
        <v>0</v>
      </c>
      <c r="BA21">
        <f t="shared" si="121"/>
        <v>0</v>
      </c>
    </row>
    <row r="22" spans="1:53" x14ac:dyDescent="0.3">
      <c r="A22" t="str">
        <f t="shared" si="90"/>
        <v>VandenbosChad</v>
      </c>
      <c r="B22" t="s">
        <v>89</v>
      </c>
      <c r="C22" t="s">
        <v>90</v>
      </c>
      <c r="D22" s="5" t="s">
        <v>82</v>
      </c>
      <c r="E22" s="2" t="s">
        <v>217</v>
      </c>
      <c r="F22" s="2" t="s">
        <v>217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>
        <f>+AQ22</f>
        <v>0</v>
      </c>
      <c r="R22" s="2">
        <f>COUNT(E22:P22)</f>
        <v>0</v>
      </c>
      <c r="S22" s="2">
        <f>SUM(E22:P22)</f>
        <v>0</v>
      </c>
      <c r="T22" s="2">
        <f>COUNTIF(E22:P22,"W")</f>
        <v>0</v>
      </c>
      <c r="U22">
        <f t="shared" si="122"/>
        <v>0</v>
      </c>
      <c r="V22">
        <f t="shared" si="92"/>
        <v>0</v>
      </c>
      <c r="W22">
        <f t="shared" si="93"/>
        <v>0</v>
      </c>
      <c r="X22">
        <f t="shared" si="94"/>
        <v>0</v>
      </c>
      <c r="Y22">
        <f t="shared" si="95"/>
        <v>0</v>
      </c>
      <c r="Z22">
        <f t="shared" si="96"/>
        <v>0</v>
      </c>
      <c r="AA22">
        <f t="shared" si="97"/>
        <v>0</v>
      </c>
      <c r="AB22">
        <f t="shared" si="98"/>
        <v>0</v>
      </c>
      <c r="AC22">
        <f t="shared" si="99"/>
        <v>0</v>
      </c>
      <c r="AD22">
        <f t="shared" si="100"/>
        <v>0</v>
      </c>
      <c r="AE22">
        <f t="shared" si="101"/>
        <v>0</v>
      </c>
      <c r="AG22" s="1">
        <f t="shared" si="123"/>
        <v>0</v>
      </c>
      <c r="AH22" s="1">
        <f t="shared" si="124"/>
        <v>0</v>
      </c>
      <c r="AI22" s="1">
        <f t="shared" si="125"/>
        <v>0</v>
      </c>
      <c r="AJ22" s="1">
        <f t="shared" si="126"/>
        <v>0</v>
      </c>
      <c r="AK22" s="28">
        <f t="shared" si="127"/>
        <v>0</v>
      </c>
      <c r="AL22" s="28">
        <f t="shared" si="128"/>
        <v>0</v>
      </c>
      <c r="AM22" s="28">
        <f t="shared" si="129"/>
        <v>0</v>
      </c>
      <c r="AN22" s="28">
        <f t="shared" si="130"/>
        <v>0</v>
      </c>
      <c r="AO22" s="28">
        <f t="shared" si="131"/>
        <v>0</v>
      </c>
      <c r="AP22" s="28">
        <f t="shared" si="132"/>
        <v>0</v>
      </c>
      <c r="AQ22" s="30">
        <f t="shared" si="133"/>
        <v>0</v>
      </c>
      <c r="AR22">
        <f t="shared" si="112"/>
        <v>0</v>
      </c>
      <c r="AS22">
        <f t="shared" si="113"/>
        <v>0</v>
      </c>
      <c r="AT22">
        <f t="shared" si="114"/>
        <v>0</v>
      </c>
      <c r="AU22">
        <f t="shared" si="115"/>
        <v>0</v>
      </c>
      <c r="AV22">
        <f t="shared" si="116"/>
        <v>0</v>
      </c>
      <c r="AW22">
        <f t="shared" si="117"/>
        <v>0</v>
      </c>
      <c r="AX22">
        <f t="shared" si="118"/>
        <v>0</v>
      </c>
      <c r="AY22">
        <f t="shared" si="119"/>
        <v>0</v>
      </c>
      <c r="AZ22">
        <f t="shared" si="120"/>
        <v>0</v>
      </c>
      <c r="BA22">
        <f t="shared" si="121"/>
        <v>0</v>
      </c>
    </row>
    <row r="23" spans="1:53" x14ac:dyDescent="0.3">
      <c r="A23" t="str">
        <f t="shared" si="90"/>
        <v>LittleSteve</v>
      </c>
      <c r="B23" t="s">
        <v>102</v>
      </c>
      <c r="C23" t="s">
        <v>103</v>
      </c>
      <c r="D23" t="s">
        <v>86</v>
      </c>
      <c r="E23" s="2" t="s">
        <v>217</v>
      </c>
      <c r="F23" s="2" t="s">
        <v>217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f>+AQ23</f>
        <v>0</v>
      </c>
      <c r="R23" s="2">
        <f>COUNT(E23:P23)</f>
        <v>0</v>
      </c>
      <c r="S23" s="2">
        <f>SUM(E23:P23)</f>
        <v>0</v>
      </c>
      <c r="T23" s="2">
        <f>COUNTIF(E23:P23,"W")</f>
        <v>0</v>
      </c>
      <c r="U23">
        <f t="shared" si="122"/>
        <v>0</v>
      </c>
      <c r="V23">
        <f t="shared" si="92"/>
        <v>0</v>
      </c>
      <c r="W23">
        <f t="shared" si="93"/>
        <v>0</v>
      </c>
      <c r="X23">
        <f t="shared" si="94"/>
        <v>0</v>
      </c>
      <c r="Y23">
        <f t="shared" si="95"/>
        <v>0</v>
      </c>
      <c r="Z23">
        <f t="shared" si="96"/>
        <v>0</v>
      </c>
      <c r="AA23">
        <f t="shared" si="97"/>
        <v>0</v>
      </c>
      <c r="AB23">
        <f t="shared" si="98"/>
        <v>0</v>
      </c>
      <c r="AC23">
        <f t="shared" si="99"/>
        <v>0</v>
      </c>
      <c r="AD23">
        <f t="shared" si="100"/>
        <v>0</v>
      </c>
      <c r="AE23">
        <f t="shared" si="101"/>
        <v>0</v>
      </c>
      <c r="AG23" s="1">
        <f t="shared" si="123"/>
        <v>0</v>
      </c>
      <c r="AH23" s="1">
        <f t="shared" si="124"/>
        <v>0</v>
      </c>
      <c r="AI23" s="1">
        <f t="shared" si="125"/>
        <v>0</v>
      </c>
      <c r="AJ23" s="1">
        <f t="shared" si="126"/>
        <v>0</v>
      </c>
      <c r="AK23" s="28">
        <f t="shared" si="127"/>
        <v>0</v>
      </c>
      <c r="AL23" s="28">
        <f t="shared" si="128"/>
        <v>0</v>
      </c>
      <c r="AM23" s="28">
        <f t="shared" si="129"/>
        <v>0</v>
      </c>
      <c r="AN23" s="28">
        <f t="shared" si="130"/>
        <v>0</v>
      </c>
      <c r="AO23" s="28">
        <f t="shared" si="131"/>
        <v>0</v>
      </c>
      <c r="AP23" s="28">
        <f t="shared" si="132"/>
        <v>0</v>
      </c>
      <c r="AQ23" s="30">
        <f t="shared" si="133"/>
        <v>0</v>
      </c>
      <c r="AR23">
        <f t="shared" si="112"/>
        <v>0</v>
      </c>
      <c r="AS23">
        <f t="shared" si="113"/>
        <v>0</v>
      </c>
      <c r="AT23">
        <f t="shared" si="114"/>
        <v>0</v>
      </c>
      <c r="AU23">
        <f t="shared" si="115"/>
        <v>0</v>
      </c>
      <c r="AV23">
        <f t="shared" si="116"/>
        <v>0</v>
      </c>
      <c r="AW23">
        <f t="shared" si="117"/>
        <v>0</v>
      </c>
      <c r="AX23">
        <f t="shared" si="118"/>
        <v>0</v>
      </c>
      <c r="AY23">
        <f t="shared" si="119"/>
        <v>0</v>
      </c>
      <c r="AZ23">
        <f t="shared" si="120"/>
        <v>0</v>
      </c>
      <c r="BA23">
        <f t="shared" si="121"/>
        <v>0</v>
      </c>
    </row>
    <row r="24" spans="1:53" x14ac:dyDescent="0.3">
      <c r="A24" t="str">
        <f t="shared" si="90"/>
        <v>BeaneSebastian</v>
      </c>
      <c r="B24" t="s">
        <v>108</v>
      </c>
      <c r="C24" t="s">
        <v>109</v>
      </c>
      <c r="D24" s="5" t="s">
        <v>15</v>
      </c>
      <c r="E24" s="2" t="s">
        <v>217</v>
      </c>
      <c r="F24" s="2" t="s">
        <v>217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f>+AQ24</f>
        <v>0</v>
      </c>
      <c r="R24" s="2">
        <f>COUNT(E24:P24)</f>
        <v>0</v>
      </c>
      <c r="S24" s="2">
        <f>SUM(E24:P24)</f>
        <v>0</v>
      </c>
      <c r="T24" s="2">
        <f>COUNTIF(E24:P24,"W")</f>
        <v>0</v>
      </c>
      <c r="U24">
        <f t="shared" ref="U24" si="158">SUM(V24:AE24)</f>
        <v>0</v>
      </c>
      <c r="V24">
        <f t="shared" si="92"/>
        <v>0</v>
      </c>
      <c r="W24">
        <f t="shared" si="93"/>
        <v>0</v>
      </c>
      <c r="X24">
        <f t="shared" si="94"/>
        <v>0</v>
      </c>
      <c r="Y24">
        <f t="shared" si="95"/>
        <v>0</v>
      </c>
      <c r="Z24">
        <f t="shared" si="96"/>
        <v>0</v>
      </c>
      <c r="AA24">
        <f t="shared" si="97"/>
        <v>0</v>
      </c>
      <c r="AB24">
        <f t="shared" si="98"/>
        <v>0</v>
      </c>
      <c r="AC24">
        <f t="shared" si="99"/>
        <v>0</v>
      </c>
      <c r="AD24">
        <f t="shared" si="100"/>
        <v>0</v>
      </c>
      <c r="AE24">
        <f t="shared" si="101"/>
        <v>0</v>
      </c>
      <c r="AG24" s="1">
        <f t="shared" ref="AG24" si="159">IF(V24&lt;9,+V24,8)</f>
        <v>0</v>
      </c>
      <c r="AH24" s="1">
        <f t="shared" ref="AH24" si="160">IF((V24+W24)&lt;9,(+W24),8-AG24)</f>
        <v>0</v>
      </c>
      <c r="AI24" s="1">
        <f t="shared" ref="AI24" si="161">IF((+V24+W24+X24)&lt;9,+X24,8-(AG24+AH24))</f>
        <v>0</v>
      </c>
      <c r="AJ24" s="1">
        <f t="shared" ref="AJ24" si="162">IF((V24+W24+X24+Y24)&lt;9,Y24,8-(AG24+AH24+AI24))</f>
        <v>0</v>
      </c>
      <c r="AK24" s="28">
        <f t="shared" ref="AK24" si="163">IF((V24+W24+X24+Y24+Z24)&lt;9,Z24,8-(AG24+AH24+AI24+AJ24))</f>
        <v>0</v>
      </c>
      <c r="AL24" s="28">
        <f t="shared" ref="AL24" si="164">IF((V24+W24+X24+Y24+Z24+AA24)&lt;9,AA24,8-(AG24+AH24+AI24+AJ24+AK24))</f>
        <v>0</v>
      </c>
      <c r="AM24" s="28">
        <f t="shared" ref="AM24" si="165">IF((V24+W24+X24+Y24+Z24+AA24+AB24)&lt;9,AB24,8-(AG24+AH24+AI24+AJ24+AK24+AL24))</f>
        <v>0</v>
      </c>
      <c r="AN24" s="28">
        <f t="shared" ref="AN24" si="166">IF((V24+W24+X24+Y24+Z24+AA24+AB24+AC24)&lt;9,AC24,8-(AG24+AH24+AI24+AJ24+AK24+AL24+AM24))</f>
        <v>0</v>
      </c>
      <c r="AO24" s="28">
        <f t="shared" ref="AO24" si="167">IF((V24+W24+X24+Y24+Z24+AA24+AB24+AC24+AD24)&lt;9,AD24,8-(AG24+AH24+AI24+AJ24+AK24+AL24+AM24+AN24))</f>
        <v>0</v>
      </c>
      <c r="AP24" s="28">
        <f t="shared" ref="AP24" si="168">IF((V24+W24+X24+Y24+Z24+AA24+AB24+AC24+AD24+AE24)&lt;9,AE24,8-(AG24+AH24+AI24+AJ24+AK24+AL24+AM24+AN24+AO24))</f>
        <v>0</v>
      </c>
      <c r="AQ24" s="30">
        <f t="shared" ref="AQ24" si="169">SUM(AR24:BA24)</f>
        <v>0</v>
      </c>
      <c r="AR24">
        <f t="shared" si="112"/>
        <v>0</v>
      </c>
      <c r="AS24">
        <f t="shared" si="113"/>
        <v>0</v>
      </c>
      <c r="AT24">
        <f t="shared" si="114"/>
        <v>0</v>
      </c>
      <c r="AU24">
        <f t="shared" si="115"/>
        <v>0</v>
      </c>
      <c r="AV24">
        <f t="shared" si="116"/>
        <v>0</v>
      </c>
      <c r="AW24">
        <f t="shared" si="117"/>
        <v>0</v>
      </c>
      <c r="AX24">
        <f t="shared" si="118"/>
        <v>0</v>
      </c>
      <c r="AY24">
        <f t="shared" si="119"/>
        <v>0</v>
      </c>
      <c r="AZ24">
        <f t="shared" si="120"/>
        <v>0</v>
      </c>
      <c r="BA24">
        <f t="shared" si="121"/>
        <v>0</v>
      </c>
    </row>
    <row r="25" spans="1:53" hidden="1" x14ac:dyDescent="0.3">
      <c r="A25" t="str">
        <f t="shared" si="90"/>
        <v/>
      </c>
      <c r="D25" s="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f t="shared" ref="Q25:Q27" si="170">+AQ25</f>
        <v>0</v>
      </c>
      <c r="R25" s="2">
        <f t="shared" ref="R25:R27" si="171">COUNT(E25:P25)</f>
        <v>0</v>
      </c>
      <c r="S25" s="2">
        <f t="shared" ref="S25:S27" si="172">SUM(E25:P25)</f>
        <v>0</v>
      </c>
      <c r="T25" s="2">
        <f t="shared" ref="T25:T27" si="173">COUNTIF(E25:P25,"W")</f>
        <v>0</v>
      </c>
      <c r="U25">
        <f t="shared" ref="U25" si="174">SUM(V25:AE25)</f>
        <v>0</v>
      </c>
      <c r="V25">
        <f t="shared" si="92"/>
        <v>0</v>
      </c>
      <c r="W25">
        <f t="shared" si="93"/>
        <v>0</v>
      </c>
      <c r="X25">
        <f t="shared" si="94"/>
        <v>0</v>
      </c>
      <c r="Y25">
        <f t="shared" si="95"/>
        <v>0</v>
      </c>
      <c r="Z25">
        <f t="shared" si="96"/>
        <v>0</v>
      </c>
      <c r="AA25">
        <f t="shared" si="97"/>
        <v>0</v>
      </c>
      <c r="AB25">
        <f t="shared" si="98"/>
        <v>0</v>
      </c>
      <c r="AC25">
        <f t="shared" si="99"/>
        <v>0</v>
      </c>
      <c r="AD25">
        <f t="shared" si="100"/>
        <v>0</v>
      </c>
      <c r="AE25">
        <f t="shared" si="101"/>
        <v>0</v>
      </c>
      <c r="AG25" s="1">
        <f t="shared" ref="AG25" si="175">IF(V25&lt;9,+V25,8)</f>
        <v>0</v>
      </c>
      <c r="AH25" s="1">
        <f t="shared" ref="AH25" si="176">IF((V25+W25)&lt;9,(+W25),8-AG25)</f>
        <v>0</v>
      </c>
      <c r="AI25" s="1">
        <f t="shared" ref="AI25" si="177">IF((+V25+W25+X25)&lt;9,+X25,8-(AG25+AH25))</f>
        <v>0</v>
      </c>
      <c r="AJ25" s="1">
        <f t="shared" ref="AJ25" si="178">IF((V25+W25+X25+Y25)&lt;9,Y25,8-(AG25+AH25+AI25))</f>
        <v>0</v>
      </c>
      <c r="AK25" s="28">
        <f t="shared" ref="AK25" si="179">IF((V25+W25+X25+Y25+Z25)&lt;9,Z25,8-(AG25+AH25+AI25+AJ25))</f>
        <v>0</v>
      </c>
      <c r="AL25" s="28">
        <f t="shared" ref="AL25" si="180">IF((V25+W25+X25+Y25+Z25+AA25)&lt;9,AA25,8-(AG25+AH25+AI25+AJ25+AK25))</f>
        <v>0</v>
      </c>
      <c r="AM25" s="28">
        <f t="shared" ref="AM25" si="181">IF((V25+W25+X25+Y25+Z25+AA25+AB25)&lt;9,AB25,8-(AG25+AH25+AI25+AJ25+AK25+AL25))</f>
        <v>0</v>
      </c>
      <c r="AN25" s="28">
        <f t="shared" ref="AN25" si="182">IF((V25+W25+X25+Y25+Z25+AA25+AB25+AC25)&lt;9,AC25,8-(AG25+AH25+AI25+AJ25+AK25+AL25+AM25))</f>
        <v>0</v>
      </c>
      <c r="AO25" s="28">
        <f t="shared" ref="AO25" si="183">IF((V25+W25+X25+Y25+Z25+AA25+AB25+AC25+AD25)&lt;9,AD25,8-(AG25+AH25+AI25+AJ25+AK25+AL25+AM25+AN25))</f>
        <v>0</v>
      </c>
      <c r="AP25" s="28">
        <f t="shared" ref="AP25" si="184">IF((V25+W25+X25+Y25+Z25+AA25+AB25+AC25+AD25+AE25)&lt;9,AE25,8-(AG25+AH25+AI25+AJ25+AK25+AL25+AM25+AN25+AO25))</f>
        <v>0</v>
      </c>
      <c r="AQ25" s="30">
        <f t="shared" ref="AQ25" si="185">SUM(AR25:BA25)</f>
        <v>0</v>
      </c>
      <c r="AR25">
        <f t="shared" si="112"/>
        <v>0</v>
      </c>
      <c r="AS25">
        <f t="shared" si="113"/>
        <v>0</v>
      </c>
      <c r="AT25">
        <f t="shared" si="114"/>
        <v>0</v>
      </c>
      <c r="AU25">
        <f t="shared" si="115"/>
        <v>0</v>
      </c>
      <c r="AV25">
        <f t="shared" si="116"/>
        <v>0</v>
      </c>
      <c r="AW25">
        <f t="shared" si="117"/>
        <v>0</v>
      </c>
      <c r="AX25">
        <f t="shared" si="118"/>
        <v>0</v>
      </c>
      <c r="AY25">
        <f t="shared" si="119"/>
        <v>0</v>
      </c>
      <c r="AZ25">
        <f t="shared" si="120"/>
        <v>0</v>
      </c>
      <c r="BA25">
        <f t="shared" si="121"/>
        <v>0</v>
      </c>
    </row>
    <row r="26" spans="1:53" hidden="1" x14ac:dyDescent="0.3">
      <c r="A26" t="str">
        <f t="shared" si="90"/>
        <v/>
      </c>
      <c r="D26" s="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>
        <f t="shared" si="170"/>
        <v>0</v>
      </c>
      <c r="R26" s="2">
        <f t="shared" si="171"/>
        <v>0</v>
      </c>
      <c r="S26" s="2">
        <f t="shared" si="172"/>
        <v>0</v>
      </c>
      <c r="T26" s="2">
        <f t="shared" si="173"/>
        <v>0</v>
      </c>
      <c r="U26">
        <f t="shared" si="122"/>
        <v>0</v>
      </c>
      <c r="V26">
        <f t="shared" si="92"/>
        <v>0</v>
      </c>
      <c r="W26">
        <f t="shared" si="93"/>
        <v>0</v>
      </c>
      <c r="X26">
        <f t="shared" si="94"/>
        <v>0</v>
      </c>
      <c r="Y26">
        <f t="shared" si="95"/>
        <v>0</v>
      </c>
      <c r="Z26">
        <f t="shared" si="96"/>
        <v>0</v>
      </c>
      <c r="AA26">
        <f t="shared" si="97"/>
        <v>0</v>
      </c>
      <c r="AB26">
        <f t="shared" si="98"/>
        <v>0</v>
      </c>
      <c r="AC26">
        <f t="shared" si="99"/>
        <v>0</v>
      </c>
      <c r="AD26">
        <f t="shared" si="100"/>
        <v>0</v>
      </c>
      <c r="AE26">
        <f t="shared" si="101"/>
        <v>0</v>
      </c>
      <c r="AG26" s="1">
        <f t="shared" si="123"/>
        <v>0</v>
      </c>
      <c r="AH26" s="1">
        <f t="shared" si="124"/>
        <v>0</v>
      </c>
      <c r="AI26" s="1">
        <f t="shared" si="125"/>
        <v>0</v>
      </c>
      <c r="AJ26" s="1">
        <f t="shared" si="126"/>
        <v>0</v>
      </c>
      <c r="AK26" s="28">
        <f t="shared" si="127"/>
        <v>0</v>
      </c>
      <c r="AL26" s="28">
        <f t="shared" si="128"/>
        <v>0</v>
      </c>
      <c r="AM26" s="28">
        <f t="shared" si="129"/>
        <v>0</v>
      </c>
      <c r="AN26" s="28">
        <f t="shared" si="130"/>
        <v>0</v>
      </c>
      <c r="AO26" s="28">
        <f t="shared" si="131"/>
        <v>0</v>
      </c>
      <c r="AP26" s="28">
        <f t="shared" si="132"/>
        <v>0</v>
      </c>
      <c r="AQ26" s="30">
        <f t="shared" si="133"/>
        <v>0</v>
      </c>
      <c r="AR26">
        <f t="shared" si="112"/>
        <v>0</v>
      </c>
      <c r="AS26">
        <f t="shared" si="113"/>
        <v>0</v>
      </c>
      <c r="AT26">
        <f t="shared" si="114"/>
        <v>0</v>
      </c>
      <c r="AU26">
        <f t="shared" si="115"/>
        <v>0</v>
      </c>
      <c r="AV26">
        <f t="shared" si="116"/>
        <v>0</v>
      </c>
      <c r="AW26">
        <f t="shared" si="117"/>
        <v>0</v>
      </c>
      <c r="AX26">
        <f t="shared" si="118"/>
        <v>0</v>
      </c>
      <c r="AY26">
        <f t="shared" si="119"/>
        <v>0</v>
      </c>
      <c r="AZ26">
        <f t="shared" si="120"/>
        <v>0</v>
      </c>
      <c r="BA26">
        <f t="shared" si="121"/>
        <v>0</v>
      </c>
    </row>
    <row r="27" spans="1:53" hidden="1" x14ac:dyDescent="0.3">
      <c r="A27" t="str">
        <f t="shared" si="90"/>
        <v/>
      </c>
      <c r="D27" s="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f t="shared" si="170"/>
        <v>0</v>
      </c>
      <c r="R27" s="2">
        <f t="shared" si="171"/>
        <v>0</v>
      </c>
      <c r="S27" s="2">
        <f t="shared" si="172"/>
        <v>0</v>
      </c>
      <c r="T27" s="2">
        <f t="shared" si="173"/>
        <v>0</v>
      </c>
      <c r="U27">
        <f t="shared" ref="U27" si="186">SUM(V27:AE27)</f>
        <v>0</v>
      </c>
      <c r="V27">
        <f t="shared" si="92"/>
        <v>0</v>
      </c>
      <c r="W27">
        <f t="shared" si="93"/>
        <v>0</v>
      </c>
      <c r="X27">
        <f t="shared" si="94"/>
        <v>0</v>
      </c>
      <c r="Y27">
        <f t="shared" si="95"/>
        <v>0</v>
      </c>
      <c r="Z27">
        <f t="shared" si="96"/>
        <v>0</v>
      </c>
      <c r="AA27">
        <f t="shared" si="97"/>
        <v>0</v>
      </c>
      <c r="AB27">
        <f t="shared" si="98"/>
        <v>0</v>
      </c>
      <c r="AC27">
        <f t="shared" si="99"/>
        <v>0</v>
      </c>
      <c r="AD27">
        <f t="shared" si="100"/>
        <v>0</v>
      </c>
      <c r="AE27">
        <f t="shared" si="101"/>
        <v>0</v>
      </c>
      <c r="AG27" s="1">
        <f t="shared" ref="AG27" si="187">IF(V27&lt;9,+V27,8)</f>
        <v>0</v>
      </c>
      <c r="AH27" s="1">
        <f t="shared" ref="AH27" si="188">IF((V27+W27)&lt;9,(+W27),8-AG27)</f>
        <v>0</v>
      </c>
      <c r="AI27" s="1">
        <f t="shared" ref="AI27" si="189">IF((+V27+W27+X27)&lt;9,+X27,8-(AG27+AH27))</f>
        <v>0</v>
      </c>
      <c r="AJ27" s="1">
        <f t="shared" ref="AJ27" si="190">IF((V27+W27+X27+Y27)&lt;9,Y27,8-(AG27+AH27+AI27))</f>
        <v>0</v>
      </c>
      <c r="AK27" s="28">
        <f t="shared" ref="AK27" si="191">IF((V27+W27+X27+Y27+Z27)&lt;9,Z27,8-(AG27+AH27+AI27+AJ27))</f>
        <v>0</v>
      </c>
      <c r="AL27" s="28">
        <f t="shared" ref="AL27" si="192">IF((V27+W27+X27+Y27+Z27+AA27)&lt;9,AA27,8-(AG27+AH27+AI27+AJ27+AK27))</f>
        <v>0</v>
      </c>
      <c r="AM27" s="28">
        <f t="shared" ref="AM27" si="193">IF((V27+W27+X27+Y27+Z27+AA27+AB27)&lt;9,AB27,8-(AG27+AH27+AI27+AJ27+AK27+AL27))</f>
        <v>0</v>
      </c>
      <c r="AN27" s="28">
        <f t="shared" ref="AN27" si="194">IF((V27+W27+X27+Y27+Z27+AA27+AB27+AC27)&lt;9,AC27,8-(AG27+AH27+AI27+AJ27+AK27+AL27+AM27))</f>
        <v>0</v>
      </c>
      <c r="AO27" s="28">
        <f t="shared" ref="AO27" si="195">IF((V27+W27+X27+Y27+Z27+AA27+AB27+AC27+AD27)&lt;9,AD27,8-(AG27+AH27+AI27+AJ27+AK27+AL27+AM27+AN27))</f>
        <v>0</v>
      </c>
      <c r="AP27" s="28">
        <f t="shared" ref="AP27" si="196">IF((V27+W27+X27+Y27+Z27+AA27+AB27+AC27+AD27+AE27)&lt;9,AE27,8-(AG27+AH27+AI27+AJ27+AK27+AL27+AM27+AN27+AO27))</f>
        <v>0</v>
      </c>
      <c r="AQ27" s="30">
        <f t="shared" ref="AQ27" si="197">SUM(AR27:BA27)</f>
        <v>0</v>
      </c>
      <c r="AR27">
        <f t="shared" si="112"/>
        <v>0</v>
      </c>
      <c r="AS27">
        <f t="shared" si="113"/>
        <v>0</v>
      </c>
      <c r="AT27">
        <f t="shared" si="114"/>
        <v>0</v>
      </c>
      <c r="AU27">
        <f t="shared" si="115"/>
        <v>0</v>
      </c>
      <c r="AV27">
        <f t="shared" si="116"/>
        <v>0</v>
      </c>
      <c r="AW27">
        <f t="shared" si="117"/>
        <v>0</v>
      </c>
      <c r="AX27">
        <f t="shared" si="118"/>
        <v>0</v>
      </c>
      <c r="AY27">
        <f t="shared" si="119"/>
        <v>0</v>
      </c>
      <c r="AZ27">
        <f t="shared" si="120"/>
        <v>0</v>
      </c>
      <c r="BA27">
        <f t="shared" si="121"/>
        <v>0</v>
      </c>
    </row>
    <row r="28" spans="1:53" x14ac:dyDescent="0.3"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53" ht="21" x14ac:dyDescent="0.4">
      <c r="B29" s="52" t="s">
        <v>53</v>
      </c>
      <c r="C29" s="52"/>
      <c r="D29" s="52"/>
      <c r="E29" s="2" t="str">
        <f>+$E$3</f>
        <v>Mich</v>
      </c>
      <c r="F29" s="2" t="str">
        <f>+$F$3</f>
        <v>Mich</v>
      </c>
      <c r="G29" s="2" t="str">
        <f>+$G$3</f>
        <v>Mid Mi</v>
      </c>
      <c r="H29" s="2" t="str">
        <f>+$H$3</f>
        <v>GL</v>
      </c>
      <c r="I29" s="2" t="str">
        <f>+$I$3</f>
        <v>Metro</v>
      </c>
      <c r="J29" s="2" t="str">
        <f t="shared" ref="J29:P29" si="198">+J$3</f>
        <v>Bent F</v>
      </c>
      <c r="K29" s="2" t="str">
        <f t="shared" si="198"/>
        <v>East Side</v>
      </c>
      <c r="L29" s="2" t="str">
        <f t="shared" si="198"/>
        <v>East Side</v>
      </c>
      <c r="M29" s="2" t="str">
        <f t="shared" si="198"/>
        <v>Bent F</v>
      </c>
      <c r="N29" s="2" t="str">
        <f t="shared" si="198"/>
        <v>GL</v>
      </c>
      <c r="O29" s="2" t="str">
        <f t="shared" si="198"/>
        <v>Metro</v>
      </c>
      <c r="P29" s="2" t="str">
        <f t="shared" si="198"/>
        <v>Mid Mi</v>
      </c>
      <c r="Q29" s="43" t="s">
        <v>2</v>
      </c>
      <c r="R29" s="41" t="s">
        <v>3</v>
      </c>
      <c r="S29" s="43" t="s">
        <v>4</v>
      </c>
      <c r="T29" s="45" t="s">
        <v>41</v>
      </c>
    </row>
    <row r="30" spans="1:53" x14ac:dyDescent="0.3">
      <c r="B30" s="3" t="s">
        <v>5</v>
      </c>
      <c r="C30" s="3" t="s">
        <v>6</v>
      </c>
      <c r="D30" s="4" t="s">
        <v>7</v>
      </c>
      <c r="E30" s="20">
        <f>+E$4</f>
        <v>46137</v>
      </c>
      <c r="F30" s="20">
        <f t="shared" ref="F30:P30" si="199">+F$4</f>
        <v>46138</v>
      </c>
      <c r="G30" s="20">
        <f t="shared" si="199"/>
        <v>46159</v>
      </c>
      <c r="H30" s="20">
        <f t="shared" si="199"/>
        <v>46173</v>
      </c>
      <c r="I30" s="20">
        <f t="shared" si="199"/>
        <v>46187</v>
      </c>
      <c r="J30" s="20">
        <f t="shared" si="199"/>
        <v>46201</v>
      </c>
      <c r="K30" s="20">
        <f t="shared" si="199"/>
        <v>46242</v>
      </c>
      <c r="L30" s="20">
        <f t="shared" si="199"/>
        <v>46243</v>
      </c>
      <c r="M30" s="20">
        <f t="shared" si="199"/>
        <v>46264</v>
      </c>
      <c r="N30" s="20">
        <f t="shared" si="199"/>
        <v>46278</v>
      </c>
      <c r="O30" s="20">
        <f t="shared" si="199"/>
        <v>46285</v>
      </c>
      <c r="P30" s="20">
        <f t="shared" si="199"/>
        <v>46299</v>
      </c>
      <c r="Q30" s="44"/>
      <c r="R30" s="42"/>
      <c r="S30" s="44"/>
      <c r="T30" s="46"/>
      <c r="U30" s="2" t="s">
        <v>4</v>
      </c>
      <c r="V30" s="2">
        <v>30</v>
      </c>
      <c r="W30" s="2">
        <v>25</v>
      </c>
      <c r="X30" s="2">
        <v>21</v>
      </c>
      <c r="Y30" s="2">
        <v>18</v>
      </c>
      <c r="Z30" s="2">
        <v>16</v>
      </c>
      <c r="AA30" s="2">
        <v>15</v>
      </c>
      <c r="AB30" s="2">
        <v>14</v>
      </c>
      <c r="AC30" s="2">
        <v>13</v>
      </c>
      <c r="AD30" s="2">
        <v>12</v>
      </c>
      <c r="AE30" s="2">
        <v>11</v>
      </c>
      <c r="AF30" s="29"/>
      <c r="AG30" s="2">
        <v>30</v>
      </c>
      <c r="AH30" s="2">
        <v>25</v>
      </c>
      <c r="AI30" s="2">
        <v>21</v>
      </c>
      <c r="AJ30" s="2">
        <v>18</v>
      </c>
      <c r="AK30" s="2">
        <v>16</v>
      </c>
      <c r="AL30" s="2">
        <v>15</v>
      </c>
      <c r="AM30" s="2">
        <v>14</v>
      </c>
      <c r="AN30" s="2">
        <v>13</v>
      </c>
      <c r="AO30" s="2">
        <v>12</v>
      </c>
      <c r="AP30" s="2">
        <v>11</v>
      </c>
      <c r="AQ30" s="31"/>
      <c r="AR30" s="2">
        <v>30</v>
      </c>
      <c r="AS30" s="2">
        <v>25</v>
      </c>
      <c r="AT30" s="2">
        <v>21</v>
      </c>
      <c r="AU30" s="2">
        <v>18</v>
      </c>
      <c r="AV30" s="2">
        <v>16</v>
      </c>
      <c r="AW30" s="2">
        <v>15</v>
      </c>
      <c r="AX30" s="2">
        <v>14</v>
      </c>
      <c r="AY30" s="2">
        <v>13</v>
      </c>
      <c r="AZ30" s="2">
        <v>12</v>
      </c>
      <c r="BA30" s="2">
        <v>11</v>
      </c>
    </row>
    <row r="31" spans="1:53" x14ac:dyDescent="0.3">
      <c r="A31" t="str">
        <f t="shared" si="87"/>
        <v>HansenSteve</v>
      </c>
      <c r="B31" t="s">
        <v>112</v>
      </c>
      <c r="C31" t="s">
        <v>103</v>
      </c>
      <c r="D31" s="5" t="s">
        <v>15</v>
      </c>
      <c r="E31" s="2">
        <v>25</v>
      </c>
      <c r="F31" s="2">
        <v>30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f>+AQ31</f>
        <v>55</v>
      </c>
      <c r="R31" s="2">
        <f>COUNT(E31:P31)</f>
        <v>2</v>
      </c>
      <c r="S31" s="2">
        <f>SUM(E31:P31)</f>
        <v>55</v>
      </c>
      <c r="T31" s="2">
        <f>COUNTIF(E31:P31,"W")</f>
        <v>0</v>
      </c>
      <c r="U31">
        <f t="shared" ref="U31:U36" si="200">SUM(V31:AE31)</f>
        <v>2</v>
      </c>
      <c r="V31">
        <f t="shared" ref="V31:V38" si="201">COUNTIF($E31:$P31,$V$83)</f>
        <v>1</v>
      </c>
      <c r="W31">
        <f t="shared" ref="W31:W38" si="202">COUNTIF($E31:$P31,$W$83)</f>
        <v>1</v>
      </c>
      <c r="X31">
        <f t="shared" ref="X31:X38" si="203">COUNTIF($E31:$P31,$X$83)</f>
        <v>0</v>
      </c>
      <c r="Y31">
        <f t="shared" ref="Y31:Y38" si="204">COUNTIF($E31:$P31,$Y$83)</f>
        <v>0</v>
      </c>
      <c r="Z31">
        <f t="shared" ref="Z31:Z38" si="205">COUNTIF($E31:$P31,$Z$83)</f>
        <v>0</v>
      </c>
      <c r="AA31">
        <f t="shared" ref="AA31:AA38" si="206">COUNTIF($E31:$P31,$AA$83)</f>
        <v>0</v>
      </c>
      <c r="AB31">
        <f t="shared" ref="AB31:AB38" si="207">COUNTIF($E31:$P31,$AB$83)</f>
        <v>0</v>
      </c>
      <c r="AC31">
        <f t="shared" ref="AC31:AC38" si="208">COUNTIF($E31:$P31,$AC$83)</f>
        <v>0</v>
      </c>
      <c r="AD31">
        <f t="shared" ref="AD31:AD38" si="209">COUNTIF($E31:$P31,$AD$83)</f>
        <v>0</v>
      </c>
      <c r="AE31">
        <f t="shared" ref="AE31:AE38" si="210">COUNTIF($E31:$P31,$AE$83)</f>
        <v>0</v>
      </c>
      <c r="AG31" s="1">
        <f t="shared" ref="AG31:AG36" si="211">IF(V31&lt;9,+V31,8)</f>
        <v>1</v>
      </c>
      <c r="AH31" s="1">
        <f t="shared" ref="AH31:AH36" si="212">IF((V31+W31)&lt;9,(+W31),8-AG31)</f>
        <v>1</v>
      </c>
      <c r="AI31" s="1">
        <f>IF((+V31+W31+X31)&lt;9,+X31,8-(AG31+AH31))</f>
        <v>0</v>
      </c>
      <c r="AJ31" s="1">
        <f t="shared" ref="AJ31:AJ36" si="213">IF((V31+W31+X31+Y31)&lt;9,Y31,8-(AG31+AH31+AI31))</f>
        <v>0</v>
      </c>
      <c r="AK31" s="28">
        <f t="shared" ref="AK31:AK36" si="214">IF((V31+W31+X31+Y31+Z31)&lt;9,Z31,8-(AG31+AH31+AI31+AJ31))</f>
        <v>0</v>
      </c>
      <c r="AL31" s="28">
        <f t="shared" ref="AL31:AL36" si="215">IF((V31+W31+X31+Y31+Z31+AA31)&lt;9,AA31,8-(AG31+AH31+AI31+AJ31+AK31))</f>
        <v>0</v>
      </c>
      <c r="AM31" s="28">
        <f t="shared" ref="AM31:AM36" si="216">IF((V31+W31+X31+Y31+Z31+AA31+AB31)&lt;9,AB31,8-(AG31+AH31+AI31+AJ31+AK31+AL31))</f>
        <v>0</v>
      </c>
      <c r="AN31" s="28">
        <f t="shared" ref="AN31:AN36" si="217">IF((V31+W31+X31+Y31+Z31+AA31+AB31+AC31)&lt;9,AC31,8-(AG31+AH31+AI31+AJ31+AK31+AL31+AM31))</f>
        <v>0</v>
      </c>
      <c r="AO31" s="28">
        <f t="shared" ref="AO31:AO36" si="218">IF((V31+W31+X31+Y31+Z31+AA31+AB31+AC31+AD31)&lt;9,AD31,8-(AG31+AH31+AI31+AJ31+AK31+AL31+AM31+AN31))</f>
        <v>0</v>
      </c>
      <c r="AP31" s="28">
        <f t="shared" ref="AP31:AP36" si="219">IF((V31+W31+X31+Y31+Z31+AA31+AB31+AC31+AD31+AE31)&lt;9,AE31,8-(AG31+AH31+AI31+AJ31+AK31+AL31+AM31+AN31+AO31))</f>
        <v>0</v>
      </c>
      <c r="AQ31" s="30">
        <f t="shared" ref="AQ31:AQ36" si="220">SUM(AR31:BA31)</f>
        <v>55</v>
      </c>
      <c r="AR31">
        <f t="shared" ref="AR31:BA38" si="221">+AG31*AR$83</f>
        <v>30</v>
      </c>
      <c r="AS31">
        <f t="shared" si="221"/>
        <v>25</v>
      </c>
      <c r="AT31">
        <f t="shared" si="221"/>
        <v>0</v>
      </c>
      <c r="AU31">
        <f t="shared" si="221"/>
        <v>0</v>
      </c>
      <c r="AV31">
        <f t="shared" si="221"/>
        <v>0</v>
      </c>
      <c r="AW31">
        <f t="shared" si="221"/>
        <v>0</v>
      </c>
      <c r="AX31">
        <f t="shared" si="221"/>
        <v>0</v>
      </c>
      <c r="AY31">
        <f t="shared" si="221"/>
        <v>0</v>
      </c>
      <c r="AZ31">
        <f t="shared" si="221"/>
        <v>0</v>
      </c>
      <c r="BA31">
        <f t="shared" si="221"/>
        <v>0</v>
      </c>
    </row>
    <row r="32" spans="1:53" x14ac:dyDescent="0.3">
      <c r="A32" t="str">
        <f t="shared" si="87"/>
        <v>BarnesJames</v>
      </c>
      <c r="B32" t="s">
        <v>110</v>
      </c>
      <c r="C32" t="s">
        <v>111</v>
      </c>
      <c r="D32" s="5" t="s">
        <v>15</v>
      </c>
      <c r="E32" s="2">
        <v>21</v>
      </c>
      <c r="F32" s="2">
        <v>25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f>+AQ32</f>
        <v>46</v>
      </c>
      <c r="R32" s="2">
        <f>COUNT(E32:P32)</f>
        <v>2</v>
      </c>
      <c r="S32" s="2">
        <f>SUM(E32:P32)</f>
        <v>46</v>
      </c>
      <c r="T32" s="2">
        <f>COUNTIF(E32:P32,"W")</f>
        <v>0</v>
      </c>
      <c r="U32">
        <f t="shared" si="200"/>
        <v>2</v>
      </c>
      <c r="V32">
        <f t="shared" si="201"/>
        <v>0</v>
      </c>
      <c r="W32">
        <f t="shared" si="202"/>
        <v>1</v>
      </c>
      <c r="X32">
        <f t="shared" si="203"/>
        <v>1</v>
      </c>
      <c r="Y32">
        <f t="shared" si="204"/>
        <v>0</v>
      </c>
      <c r="Z32">
        <f t="shared" si="205"/>
        <v>0</v>
      </c>
      <c r="AA32">
        <f t="shared" si="206"/>
        <v>0</v>
      </c>
      <c r="AB32">
        <f t="shared" si="207"/>
        <v>0</v>
      </c>
      <c r="AC32">
        <f t="shared" si="208"/>
        <v>0</v>
      </c>
      <c r="AD32">
        <f t="shared" si="209"/>
        <v>0</v>
      </c>
      <c r="AE32">
        <f t="shared" si="210"/>
        <v>0</v>
      </c>
      <c r="AG32" s="1">
        <f t="shared" si="211"/>
        <v>0</v>
      </c>
      <c r="AH32" s="1">
        <f t="shared" si="212"/>
        <v>1</v>
      </c>
      <c r="AI32" s="1">
        <f t="shared" ref="AI32:AI36" si="222">IF((+V32+W32+X32)&lt;9,+X32,8-(AG32+AH32))</f>
        <v>1</v>
      </c>
      <c r="AJ32" s="1">
        <f t="shared" si="213"/>
        <v>0</v>
      </c>
      <c r="AK32" s="28">
        <f t="shared" si="214"/>
        <v>0</v>
      </c>
      <c r="AL32" s="28">
        <f t="shared" si="215"/>
        <v>0</v>
      </c>
      <c r="AM32" s="28">
        <f t="shared" si="216"/>
        <v>0</v>
      </c>
      <c r="AN32" s="28">
        <f t="shared" si="217"/>
        <v>0</v>
      </c>
      <c r="AO32" s="28">
        <f t="shared" si="218"/>
        <v>0</v>
      </c>
      <c r="AP32" s="28">
        <f t="shared" si="219"/>
        <v>0</v>
      </c>
      <c r="AQ32" s="30">
        <f t="shared" si="220"/>
        <v>46</v>
      </c>
      <c r="AR32">
        <f t="shared" si="221"/>
        <v>0</v>
      </c>
      <c r="AS32">
        <f t="shared" si="221"/>
        <v>25</v>
      </c>
      <c r="AT32">
        <f t="shared" si="221"/>
        <v>21</v>
      </c>
      <c r="AU32">
        <f t="shared" si="221"/>
        <v>0</v>
      </c>
      <c r="AV32">
        <f t="shared" si="221"/>
        <v>0</v>
      </c>
      <c r="AW32">
        <f t="shared" si="221"/>
        <v>0</v>
      </c>
      <c r="AX32">
        <f t="shared" si="221"/>
        <v>0</v>
      </c>
      <c r="AY32">
        <f t="shared" si="221"/>
        <v>0</v>
      </c>
      <c r="AZ32">
        <f t="shared" si="221"/>
        <v>0</v>
      </c>
      <c r="BA32">
        <f t="shared" si="221"/>
        <v>0</v>
      </c>
    </row>
    <row r="33" spans="1:53" x14ac:dyDescent="0.3">
      <c r="A33" t="str">
        <f t="shared" si="87"/>
        <v>MasonLester</v>
      </c>
      <c r="B33" t="s">
        <v>113</v>
      </c>
      <c r="C33" t="s">
        <v>114</v>
      </c>
      <c r="D33" s="5" t="s">
        <v>115</v>
      </c>
      <c r="E33" s="2">
        <v>30</v>
      </c>
      <c r="F33" s="2" t="s">
        <v>217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>
        <f>+AQ33</f>
        <v>30</v>
      </c>
      <c r="R33" s="2">
        <f>COUNT(E33:P33)</f>
        <v>1</v>
      </c>
      <c r="S33" s="2">
        <f>SUM(E33:P33)</f>
        <v>30</v>
      </c>
      <c r="T33" s="2">
        <f>COUNTIF(E33:P33,"W")</f>
        <v>0</v>
      </c>
      <c r="U33">
        <f t="shared" si="200"/>
        <v>1</v>
      </c>
      <c r="V33">
        <f t="shared" si="201"/>
        <v>1</v>
      </c>
      <c r="W33">
        <f t="shared" si="202"/>
        <v>0</v>
      </c>
      <c r="X33">
        <f t="shared" si="203"/>
        <v>0</v>
      </c>
      <c r="Y33">
        <f t="shared" si="204"/>
        <v>0</v>
      </c>
      <c r="Z33">
        <f t="shared" si="205"/>
        <v>0</v>
      </c>
      <c r="AA33">
        <f t="shared" si="206"/>
        <v>0</v>
      </c>
      <c r="AB33">
        <f t="shared" si="207"/>
        <v>0</v>
      </c>
      <c r="AC33">
        <f t="shared" si="208"/>
        <v>0</v>
      </c>
      <c r="AD33">
        <f t="shared" si="209"/>
        <v>0</v>
      </c>
      <c r="AE33">
        <f t="shared" si="210"/>
        <v>0</v>
      </c>
      <c r="AG33" s="1">
        <f t="shared" si="211"/>
        <v>1</v>
      </c>
      <c r="AH33" s="1">
        <f t="shared" si="212"/>
        <v>0</v>
      </c>
      <c r="AI33" s="1">
        <f t="shared" si="222"/>
        <v>0</v>
      </c>
      <c r="AJ33" s="1">
        <f t="shared" si="213"/>
        <v>0</v>
      </c>
      <c r="AK33" s="28">
        <f t="shared" si="214"/>
        <v>0</v>
      </c>
      <c r="AL33" s="28">
        <f t="shared" si="215"/>
        <v>0</v>
      </c>
      <c r="AM33" s="28">
        <f t="shared" si="216"/>
        <v>0</v>
      </c>
      <c r="AN33" s="28">
        <f t="shared" si="217"/>
        <v>0</v>
      </c>
      <c r="AO33" s="28">
        <f t="shared" si="218"/>
        <v>0</v>
      </c>
      <c r="AP33" s="28">
        <f t="shared" si="219"/>
        <v>0</v>
      </c>
      <c r="AQ33" s="30">
        <f t="shared" si="220"/>
        <v>30</v>
      </c>
      <c r="AR33">
        <f t="shared" si="221"/>
        <v>30</v>
      </c>
      <c r="AS33">
        <f t="shared" si="221"/>
        <v>0</v>
      </c>
      <c r="AT33">
        <f t="shared" si="221"/>
        <v>0</v>
      </c>
      <c r="AU33">
        <f t="shared" si="221"/>
        <v>0</v>
      </c>
      <c r="AV33">
        <f t="shared" si="221"/>
        <v>0</v>
      </c>
      <c r="AW33">
        <f t="shared" si="221"/>
        <v>0</v>
      </c>
      <c r="AX33">
        <f t="shared" si="221"/>
        <v>0</v>
      </c>
      <c r="AY33">
        <f t="shared" si="221"/>
        <v>0</v>
      </c>
      <c r="AZ33">
        <f t="shared" si="221"/>
        <v>0</v>
      </c>
      <c r="BA33">
        <f t="shared" si="221"/>
        <v>0</v>
      </c>
    </row>
    <row r="34" spans="1:53" x14ac:dyDescent="0.3">
      <c r="B34" t="s">
        <v>116</v>
      </c>
      <c r="C34" t="s">
        <v>117</v>
      </c>
      <c r="D34" s="5" t="s">
        <v>86</v>
      </c>
      <c r="E34" s="2" t="s">
        <v>217</v>
      </c>
      <c r="F34" s="2">
        <v>21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>
        <f>+AQ34</f>
        <v>21</v>
      </c>
      <c r="R34" s="2">
        <f>COUNT(E34:P34)</f>
        <v>1</v>
      </c>
      <c r="S34" s="2">
        <f>SUM(E34:P34)</f>
        <v>21</v>
      </c>
      <c r="T34" s="2">
        <f>COUNTIF(E34:P34,"W")</f>
        <v>0</v>
      </c>
      <c r="U34">
        <f t="shared" ref="U34" si="223">SUM(V34:AE34)</f>
        <v>1</v>
      </c>
      <c r="V34">
        <f t="shared" si="201"/>
        <v>0</v>
      </c>
      <c r="W34">
        <f t="shared" si="202"/>
        <v>0</v>
      </c>
      <c r="X34">
        <f t="shared" si="203"/>
        <v>1</v>
      </c>
      <c r="Y34">
        <f t="shared" si="204"/>
        <v>0</v>
      </c>
      <c r="Z34">
        <f t="shared" si="205"/>
        <v>0</v>
      </c>
      <c r="AA34">
        <f t="shared" si="206"/>
        <v>0</v>
      </c>
      <c r="AB34">
        <f t="shared" si="207"/>
        <v>0</v>
      </c>
      <c r="AC34">
        <f t="shared" si="208"/>
        <v>0</v>
      </c>
      <c r="AD34">
        <f t="shared" si="209"/>
        <v>0</v>
      </c>
      <c r="AE34">
        <f t="shared" si="210"/>
        <v>0</v>
      </c>
      <c r="AG34" s="1">
        <f t="shared" ref="AG34" si="224">IF(V34&lt;9,+V34,8)</f>
        <v>0</v>
      </c>
      <c r="AH34" s="1">
        <f t="shared" ref="AH34" si="225">IF((V34+W34)&lt;9,(+W34),8-AG34)</f>
        <v>0</v>
      </c>
      <c r="AI34" s="1">
        <f t="shared" ref="AI34" si="226">IF((+V34+W34+X34)&lt;9,+X34,8-(AG34+AH34))</f>
        <v>1</v>
      </c>
      <c r="AJ34" s="1">
        <f t="shared" ref="AJ34" si="227">IF((V34+W34+X34+Y34)&lt;9,Y34,8-(AG34+AH34+AI34))</f>
        <v>0</v>
      </c>
      <c r="AK34" s="28">
        <f t="shared" ref="AK34" si="228">IF((V34+W34+X34+Y34+Z34)&lt;9,Z34,8-(AG34+AH34+AI34+AJ34))</f>
        <v>0</v>
      </c>
      <c r="AL34" s="28">
        <f t="shared" ref="AL34" si="229">IF((V34+W34+X34+Y34+Z34+AA34)&lt;9,AA34,8-(AG34+AH34+AI34+AJ34+AK34))</f>
        <v>0</v>
      </c>
      <c r="AM34" s="28">
        <f t="shared" ref="AM34" si="230">IF((V34+W34+X34+Y34+Z34+AA34+AB34)&lt;9,AB34,8-(AG34+AH34+AI34+AJ34+AK34+AL34))</f>
        <v>0</v>
      </c>
      <c r="AN34" s="28">
        <f t="shared" ref="AN34" si="231">IF((V34+W34+X34+Y34+Z34+AA34+AB34+AC34)&lt;9,AC34,8-(AG34+AH34+AI34+AJ34+AK34+AL34+AM34))</f>
        <v>0</v>
      </c>
      <c r="AO34" s="28">
        <f t="shared" ref="AO34" si="232">IF((V34+W34+X34+Y34+Z34+AA34+AB34+AC34+AD34)&lt;9,AD34,8-(AG34+AH34+AI34+AJ34+AK34+AL34+AM34+AN34))</f>
        <v>0</v>
      </c>
      <c r="AP34" s="28">
        <f t="shared" ref="AP34" si="233">IF((V34+W34+X34+Y34+Z34+AA34+AB34+AC34+AD34+AE34)&lt;9,AE34,8-(AG34+AH34+AI34+AJ34+AK34+AL34+AM34+AN34+AO34))</f>
        <v>0</v>
      </c>
      <c r="AQ34" s="30">
        <f t="shared" ref="AQ34" si="234">SUM(AR34:BA34)</f>
        <v>21</v>
      </c>
      <c r="AR34">
        <f t="shared" si="221"/>
        <v>0</v>
      </c>
      <c r="AS34">
        <f t="shared" si="221"/>
        <v>0</v>
      </c>
      <c r="AT34">
        <f t="shared" si="221"/>
        <v>21</v>
      </c>
      <c r="AU34">
        <f t="shared" si="221"/>
        <v>0</v>
      </c>
      <c r="AV34">
        <f t="shared" si="221"/>
        <v>0</v>
      </c>
      <c r="AW34">
        <f t="shared" si="221"/>
        <v>0</v>
      </c>
      <c r="AX34">
        <f t="shared" si="221"/>
        <v>0</v>
      </c>
      <c r="AY34">
        <f t="shared" si="221"/>
        <v>0</v>
      </c>
      <c r="AZ34">
        <f t="shared" si="221"/>
        <v>0</v>
      </c>
      <c r="BA34">
        <f t="shared" si="221"/>
        <v>0</v>
      </c>
    </row>
    <row r="35" spans="1:53" hidden="1" x14ac:dyDescent="0.3">
      <c r="A35" t="str">
        <f t="shared" si="87"/>
        <v/>
      </c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f t="shared" ref="Q35:Q38" si="235">+AQ35</f>
        <v>0</v>
      </c>
      <c r="R35" s="2">
        <f t="shared" ref="R35:R38" si="236">COUNT(E35:P35)</f>
        <v>0</v>
      </c>
      <c r="S35" s="2">
        <f t="shared" ref="S35:S38" si="237">SUM(E35:P35)</f>
        <v>0</v>
      </c>
      <c r="T35" s="2">
        <f t="shared" ref="T35:T38" si="238">COUNTIF(E35:P35,"W")</f>
        <v>0</v>
      </c>
      <c r="U35">
        <f t="shared" si="200"/>
        <v>0</v>
      </c>
      <c r="V35">
        <f t="shared" si="201"/>
        <v>0</v>
      </c>
      <c r="W35">
        <f t="shared" si="202"/>
        <v>0</v>
      </c>
      <c r="X35">
        <f t="shared" si="203"/>
        <v>0</v>
      </c>
      <c r="Y35">
        <f t="shared" si="204"/>
        <v>0</v>
      </c>
      <c r="Z35">
        <f t="shared" si="205"/>
        <v>0</v>
      </c>
      <c r="AA35">
        <f t="shared" si="206"/>
        <v>0</v>
      </c>
      <c r="AB35">
        <f t="shared" si="207"/>
        <v>0</v>
      </c>
      <c r="AC35">
        <f t="shared" si="208"/>
        <v>0</v>
      </c>
      <c r="AD35">
        <f t="shared" si="209"/>
        <v>0</v>
      </c>
      <c r="AE35">
        <f t="shared" si="210"/>
        <v>0</v>
      </c>
      <c r="AG35" s="1">
        <f t="shared" si="211"/>
        <v>0</v>
      </c>
      <c r="AH35" s="1">
        <f t="shared" si="212"/>
        <v>0</v>
      </c>
      <c r="AI35" s="1">
        <f t="shared" si="222"/>
        <v>0</v>
      </c>
      <c r="AJ35" s="1">
        <f t="shared" si="213"/>
        <v>0</v>
      </c>
      <c r="AK35" s="28">
        <f t="shared" si="214"/>
        <v>0</v>
      </c>
      <c r="AL35" s="28">
        <f t="shared" si="215"/>
        <v>0</v>
      </c>
      <c r="AM35" s="28">
        <f t="shared" si="216"/>
        <v>0</v>
      </c>
      <c r="AN35" s="28">
        <f t="shared" si="217"/>
        <v>0</v>
      </c>
      <c r="AO35" s="28">
        <f t="shared" si="218"/>
        <v>0</v>
      </c>
      <c r="AP35" s="28">
        <f t="shared" si="219"/>
        <v>0</v>
      </c>
      <c r="AQ35" s="30">
        <f t="shared" si="220"/>
        <v>0</v>
      </c>
      <c r="AR35">
        <f t="shared" si="221"/>
        <v>0</v>
      </c>
      <c r="AS35">
        <f t="shared" si="221"/>
        <v>0</v>
      </c>
      <c r="AT35">
        <f t="shared" si="221"/>
        <v>0</v>
      </c>
      <c r="AU35">
        <f t="shared" si="221"/>
        <v>0</v>
      </c>
      <c r="AV35">
        <f t="shared" si="221"/>
        <v>0</v>
      </c>
      <c r="AW35">
        <f t="shared" si="221"/>
        <v>0</v>
      </c>
      <c r="AX35">
        <f t="shared" si="221"/>
        <v>0</v>
      </c>
      <c r="AY35">
        <f t="shared" si="221"/>
        <v>0</v>
      </c>
      <c r="AZ35">
        <f t="shared" si="221"/>
        <v>0</v>
      </c>
      <c r="BA35">
        <f t="shared" si="221"/>
        <v>0</v>
      </c>
    </row>
    <row r="36" spans="1:53" hidden="1" x14ac:dyDescent="0.3">
      <c r="A36" t="str">
        <f t="shared" si="87"/>
        <v/>
      </c>
      <c r="D36" s="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f t="shared" si="235"/>
        <v>0</v>
      </c>
      <c r="R36" s="2">
        <f t="shared" si="236"/>
        <v>0</v>
      </c>
      <c r="S36" s="2">
        <f t="shared" si="237"/>
        <v>0</v>
      </c>
      <c r="T36" s="2">
        <f t="shared" si="238"/>
        <v>0</v>
      </c>
      <c r="U36">
        <f t="shared" si="200"/>
        <v>0</v>
      </c>
      <c r="V36">
        <f t="shared" si="201"/>
        <v>0</v>
      </c>
      <c r="W36">
        <f t="shared" si="202"/>
        <v>0</v>
      </c>
      <c r="X36">
        <f t="shared" si="203"/>
        <v>0</v>
      </c>
      <c r="Y36">
        <f t="shared" si="204"/>
        <v>0</v>
      </c>
      <c r="Z36">
        <f t="shared" si="205"/>
        <v>0</v>
      </c>
      <c r="AA36">
        <f t="shared" si="206"/>
        <v>0</v>
      </c>
      <c r="AB36">
        <f t="shared" si="207"/>
        <v>0</v>
      </c>
      <c r="AC36">
        <f t="shared" si="208"/>
        <v>0</v>
      </c>
      <c r="AD36">
        <f t="shared" si="209"/>
        <v>0</v>
      </c>
      <c r="AE36">
        <f t="shared" si="210"/>
        <v>0</v>
      </c>
      <c r="AG36" s="1">
        <f t="shared" si="211"/>
        <v>0</v>
      </c>
      <c r="AH36" s="1">
        <f t="shared" si="212"/>
        <v>0</v>
      </c>
      <c r="AI36" s="1">
        <f t="shared" si="222"/>
        <v>0</v>
      </c>
      <c r="AJ36" s="1">
        <f t="shared" si="213"/>
        <v>0</v>
      </c>
      <c r="AK36" s="28">
        <f t="shared" si="214"/>
        <v>0</v>
      </c>
      <c r="AL36" s="28">
        <f t="shared" si="215"/>
        <v>0</v>
      </c>
      <c r="AM36" s="28">
        <f t="shared" si="216"/>
        <v>0</v>
      </c>
      <c r="AN36" s="28">
        <f t="shared" si="217"/>
        <v>0</v>
      </c>
      <c r="AO36" s="28">
        <f t="shared" si="218"/>
        <v>0</v>
      </c>
      <c r="AP36" s="28">
        <f t="shared" si="219"/>
        <v>0</v>
      </c>
      <c r="AQ36" s="30">
        <f t="shared" si="220"/>
        <v>0</v>
      </c>
      <c r="AR36">
        <f t="shared" si="221"/>
        <v>0</v>
      </c>
      <c r="AS36">
        <f t="shared" si="221"/>
        <v>0</v>
      </c>
      <c r="AT36">
        <f t="shared" si="221"/>
        <v>0</v>
      </c>
      <c r="AU36">
        <f t="shared" si="221"/>
        <v>0</v>
      </c>
      <c r="AV36">
        <f t="shared" si="221"/>
        <v>0</v>
      </c>
      <c r="AW36">
        <f t="shared" si="221"/>
        <v>0</v>
      </c>
      <c r="AX36">
        <f t="shared" si="221"/>
        <v>0</v>
      </c>
      <c r="AY36">
        <f t="shared" si="221"/>
        <v>0</v>
      </c>
      <c r="AZ36">
        <f t="shared" si="221"/>
        <v>0</v>
      </c>
      <c r="BA36">
        <f t="shared" si="221"/>
        <v>0</v>
      </c>
    </row>
    <row r="37" spans="1:53" hidden="1" x14ac:dyDescent="0.3">
      <c r="D37" s="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f t="shared" si="235"/>
        <v>0</v>
      </c>
      <c r="R37" s="2">
        <f t="shared" si="236"/>
        <v>0</v>
      </c>
      <c r="S37" s="2">
        <f t="shared" si="237"/>
        <v>0</v>
      </c>
      <c r="T37" s="2">
        <f t="shared" si="238"/>
        <v>0</v>
      </c>
      <c r="U37">
        <f t="shared" ref="U37" si="239">SUM(V37:AE37)</f>
        <v>0</v>
      </c>
      <c r="V37">
        <f t="shared" si="201"/>
        <v>0</v>
      </c>
      <c r="W37">
        <f t="shared" si="202"/>
        <v>0</v>
      </c>
      <c r="X37">
        <f t="shared" si="203"/>
        <v>0</v>
      </c>
      <c r="Y37">
        <f t="shared" si="204"/>
        <v>0</v>
      </c>
      <c r="Z37">
        <f t="shared" si="205"/>
        <v>0</v>
      </c>
      <c r="AA37">
        <f t="shared" si="206"/>
        <v>0</v>
      </c>
      <c r="AB37">
        <f t="shared" si="207"/>
        <v>0</v>
      </c>
      <c r="AC37">
        <f t="shared" si="208"/>
        <v>0</v>
      </c>
      <c r="AD37">
        <f t="shared" si="209"/>
        <v>0</v>
      </c>
      <c r="AE37">
        <f t="shared" si="210"/>
        <v>0</v>
      </c>
      <c r="AG37" s="1">
        <f t="shared" ref="AG37" si="240">IF(V37&lt;9,+V37,8)</f>
        <v>0</v>
      </c>
      <c r="AH37" s="1">
        <f t="shared" ref="AH37" si="241">IF((V37+W37)&lt;9,(+W37),8-AG37)</f>
        <v>0</v>
      </c>
      <c r="AI37" s="1">
        <f t="shared" ref="AI37" si="242">IF((+V37+W37+X37)&lt;9,+X37,8-(AG37+AH37))</f>
        <v>0</v>
      </c>
      <c r="AJ37" s="1">
        <f t="shared" ref="AJ37" si="243">IF((V37+W37+X37+Y37)&lt;9,Y37,8-(AG37+AH37+AI37))</f>
        <v>0</v>
      </c>
      <c r="AK37" s="28">
        <f t="shared" ref="AK37" si="244">IF((V37+W37+X37+Y37+Z37)&lt;9,Z37,8-(AG37+AH37+AI37+AJ37))</f>
        <v>0</v>
      </c>
      <c r="AL37" s="28">
        <f t="shared" ref="AL37" si="245">IF((V37+W37+X37+Y37+Z37+AA37)&lt;9,AA37,8-(AG37+AH37+AI37+AJ37+AK37))</f>
        <v>0</v>
      </c>
      <c r="AM37" s="28">
        <f t="shared" ref="AM37" si="246">IF((V37+W37+X37+Y37+Z37+AA37+AB37)&lt;9,AB37,8-(AG37+AH37+AI37+AJ37+AK37+AL37))</f>
        <v>0</v>
      </c>
      <c r="AN37" s="28">
        <f t="shared" ref="AN37" si="247">IF((V37+W37+X37+Y37+Z37+AA37+AB37+AC37)&lt;9,AC37,8-(AG37+AH37+AI37+AJ37+AK37+AL37+AM37))</f>
        <v>0</v>
      </c>
      <c r="AO37" s="28">
        <f t="shared" ref="AO37" si="248">IF((V37+W37+X37+Y37+Z37+AA37+AB37+AC37+AD37)&lt;9,AD37,8-(AG37+AH37+AI37+AJ37+AK37+AL37+AM37+AN37))</f>
        <v>0</v>
      </c>
      <c r="AP37" s="28">
        <f t="shared" ref="AP37" si="249">IF((V37+W37+X37+Y37+Z37+AA37+AB37+AC37+AD37+AE37)&lt;9,AE37,8-(AG37+AH37+AI37+AJ37+AK37+AL37+AM37+AN37+AO37))</f>
        <v>0</v>
      </c>
      <c r="AQ37" s="30">
        <f t="shared" ref="AQ37" si="250">SUM(AR37:BA37)</f>
        <v>0</v>
      </c>
      <c r="AR37">
        <f t="shared" si="221"/>
        <v>0</v>
      </c>
      <c r="AS37">
        <f t="shared" si="221"/>
        <v>0</v>
      </c>
      <c r="AT37">
        <f t="shared" si="221"/>
        <v>0</v>
      </c>
      <c r="AU37">
        <f t="shared" si="221"/>
        <v>0</v>
      </c>
      <c r="AV37">
        <f t="shared" si="221"/>
        <v>0</v>
      </c>
      <c r="AW37">
        <f t="shared" si="221"/>
        <v>0</v>
      </c>
      <c r="AX37">
        <f t="shared" si="221"/>
        <v>0</v>
      </c>
      <c r="AY37">
        <f t="shared" si="221"/>
        <v>0</v>
      </c>
      <c r="AZ37">
        <f t="shared" si="221"/>
        <v>0</v>
      </c>
      <c r="BA37">
        <f t="shared" si="221"/>
        <v>0</v>
      </c>
    </row>
    <row r="38" spans="1:53" hidden="1" x14ac:dyDescent="0.3">
      <c r="A38" t="str">
        <f t="shared" si="87"/>
        <v/>
      </c>
      <c r="D38" s="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f t="shared" si="235"/>
        <v>0</v>
      </c>
      <c r="R38" s="2">
        <f t="shared" si="236"/>
        <v>0</v>
      </c>
      <c r="S38" s="2">
        <f t="shared" si="237"/>
        <v>0</v>
      </c>
      <c r="T38" s="2">
        <f t="shared" si="238"/>
        <v>0</v>
      </c>
      <c r="U38">
        <f t="shared" ref="U38" si="251">SUM(V38:AE38)</f>
        <v>0</v>
      </c>
      <c r="V38">
        <f t="shared" si="201"/>
        <v>0</v>
      </c>
      <c r="W38">
        <f t="shared" si="202"/>
        <v>0</v>
      </c>
      <c r="X38">
        <f t="shared" si="203"/>
        <v>0</v>
      </c>
      <c r="Y38">
        <f t="shared" si="204"/>
        <v>0</v>
      </c>
      <c r="Z38">
        <f t="shared" si="205"/>
        <v>0</v>
      </c>
      <c r="AA38">
        <f t="shared" si="206"/>
        <v>0</v>
      </c>
      <c r="AB38">
        <f t="shared" si="207"/>
        <v>0</v>
      </c>
      <c r="AC38">
        <f t="shared" si="208"/>
        <v>0</v>
      </c>
      <c r="AD38">
        <f t="shared" si="209"/>
        <v>0</v>
      </c>
      <c r="AE38">
        <f t="shared" si="210"/>
        <v>0</v>
      </c>
      <c r="AG38" s="1">
        <f t="shared" ref="AG38" si="252">IF(V38&lt;9,+V38,8)</f>
        <v>0</v>
      </c>
      <c r="AH38" s="1">
        <f t="shared" ref="AH38" si="253">IF((V38+W38)&lt;9,(+W38),8-AG38)</f>
        <v>0</v>
      </c>
      <c r="AI38" s="1">
        <f t="shared" ref="AI38" si="254">IF((+V38+W38+X38)&lt;9,+X38,8-(AG38+AH38))</f>
        <v>0</v>
      </c>
      <c r="AJ38" s="1">
        <f t="shared" ref="AJ38" si="255">IF((V38+W38+X38+Y38)&lt;9,Y38,8-(AG38+AH38+AI38))</f>
        <v>0</v>
      </c>
      <c r="AK38" s="28">
        <f t="shared" ref="AK38" si="256">IF((V38+W38+X38+Y38+Z38)&lt;9,Z38,8-(AG38+AH38+AI38+AJ38))</f>
        <v>0</v>
      </c>
      <c r="AL38" s="28">
        <f t="shared" ref="AL38" si="257">IF((V38+W38+X38+Y38+Z38+AA38)&lt;9,AA38,8-(AG38+AH38+AI38+AJ38+AK38))</f>
        <v>0</v>
      </c>
      <c r="AM38" s="28">
        <f t="shared" ref="AM38" si="258">IF((V38+W38+X38+Y38+Z38+AA38+AB38)&lt;9,AB38,8-(AG38+AH38+AI38+AJ38+AK38+AL38))</f>
        <v>0</v>
      </c>
      <c r="AN38" s="28">
        <f t="shared" ref="AN38" si="259">IF((V38+W38+X38+Y38+Z38+AA38+AB38+AC38)&lt;9,AC38,8-(AG38+AH38+AI38+AJ38+AK38+AL38+AM38))</f>
        <v>0</v>
      </c>
      <c r="AO38" s="28">
        <f t="shared" ref="AO38" si="260">IF((V38+W38+X38+Y38+Z38+AA38+AB38+AC38+AD38)&lt;9,AD38,8-(AG38+AH38+AI38+AJ38+AK38+AL38+AM38+AN38))</f>
        <v>0</v>
      </c>
      <c r="AP38" s="28">
        <f t="shared" ref="AP38" si="261">IF((V38+W38+X38+Y38+Z38+AA38+AB38+AC38+AD38+AE38)&lt;9,AE38,8-(AG38+AH38+AI38+AJ38+AK38+AL38+AM38+AN38+AO38))</f>
        <v>0</v>
      </c>
      <c r="AQ38" s="30">
        <f t="shared" ref="AQ38" si="262">SUM(AR38:BA38)</f>
        <v>0</v>
      </c>
      <c r="AR38">
        <f t="shared" si="221"/>
        <v>0</v>
      </c>
      <c r="AS38">
        <f t="shared" si="221"/>
        <v>0</v>
      </c>
      <c r="AT38">
        <f t="shared" si="221"/>
        <v>0</v>
      </c>
      <c r="AU38">
        <f t="shared" si="221"/>
        <v>0</v>
      </c>
      <c r="AV38">
        <f t="shared" si="221"/>
        <v>0</v>
      </c>
      <c r="AW38">
        <f t="shared" si="221"/>
        <v>0</v>
      </c>
      <c r="AX38">
        <f t="shared" si="221"/>
        <v>0</v>
      </c>
      <c r="AY38">
        <f t="shared" si="221"/>
        <v>0</v>
      </c>
      <c r="AZ38">
        <f t="shared" si="221"/>
        <v>0</v>
      </c>
      <c r="BA38">
        <f t="shared" si="221"/>
        <v>0</v>
      </c>
    </row>
    <row r="39" spans="1:53" hidden="1" x14ac:dyDescent="0.3"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T39" s="1"/>
      <c r="AG39" s="1"/>
      <c r="AH39" s="1"/>
      <c r="AI39" s="1"/>
      <c r="AJ39" s="1"/>
      <c r="AK39" s="28"/>
      <c r="AL39" s="28"/>
      <c r="AM39" s="28"/>
      <c r="AN39" s="28"/>
      <c r="AO39" s="28"/>
      <c r="AP39" s="28"/>
    </row>
    <row r="40" spans="1:53" x14ac:dyDescent="0.3">
      <c r="D40" s="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T40" s="1"/>
      <c r="AG40" s="1"/>
      <c r="AH40" s="1"/>
      <c r="AI40" s="1"/>
      <c r="AJ40" s="1"/>
      <c r="AK40" s="28"/>
      <c r="AL40" s="28"/>
      <c r="AM40" s="28"/>
      <c r="AN40" s="28"/>
      <c r="AO40" s="28"/>
      <c r="AP40" s="28"/>
    </row>
    <row r="41" spans="1:53" ht="21" x14ac:dyDescent="0.4">
      <c r="B41" s="52" t="s">
        <v>208</v>
      </c>
      <c r="C41" s="52"/>
      <c r="D41" s="52"/>
      <c r="E41" s="2" t="str">
        <f>+$E$3</f>
        <v>Mich</v>
      </c>
      <c r="F41" s="2" t="str">
        <f>+$F$3</f>
        <v>Mich</v>
      </c>
      <c r="G41" s="2" t="str">
        <f>+$G$3</f>
        <v>Mid Mi</v>
      </c>
      <c r="H41" s="2" t="str">
        <f>+$H$3</f>
        <v>GL</v>
      </c>
      <c r="I41" s="2" t="str">
        <f>+$I$3</f>
        <v>Metro</v>
      </c>
      <c r="J41" s="2" t="str">
        <f t="shared" ref="J41:P41" si="263">+J$3</f>
        <v>Bent F</v>
      </c>
      <c r="K41" s="2" t="str">
        <f t="shared" si="263"/>
        <v>East Side</v>
      </c>
      <c r="L41" s="2" t="str">
        <f t="shared" si="263"/>
        <v>East Side</v>
      </c>
      <c r="M41" s="2" t="str">
        <f t="shared" si="263"/>
        <v>Bent F</v>
      </c>
      <c r="N41" s="2" t="str">
        <f t="shared" si="263"/>
        <v>GL</v>
      </c>
      <c r="O41" s="2" t="str">
        <f t="shared" si="263"/>
        <v>Metro</v>
      </c>
      <c r="P41" s="2" t="str">
        <f t="shared" si="263"/>
        <v>Mid Mi</v>
      </c>
      <c r="Q41" s="43" t="s">
        <v>2</v>
      </c>
      <c r="R41" s="41" t="s">
        <v>3</v>
      </c>
      <c r="S41" s="43" t="s">
        <v>4</v>
      </c>
      <c r="T41" s="45" t="s">
        <v>41</v>
      </c>
    </row>
    <row r="42" spans="1:53" x14ac:dyDescent="0.3">
      <c r="B42" s="3" t="s">
        <v>5</v>
      </c>
      <c r="C42" s="3" t="s">
        <v>6</v>
      </c>
      <c r="D42" s="4" t="s">
        <v>7</v>
      </c>
      <c r="E42" s="20">
        <f>+E$4</f>
        <v>46137</v>
      </c>
      <c r="F42" s="20">
        <f t="shared" ref="F42:P42" si="264">+F$4</f>
        <v>46138</v>
      </c>
      <c r="G42" s="20">
        <f t="shared" si="264"/>
        <v>46159</v>
      </c>
      <c r="H42" s="20">
        <f t="shared" si="264"/>
        <v>46173</v>
      </c>
      <c r="I42" s="20">
        <f t="shared" si="264"/>
        <v>46187</v>
      </c>
      <c r="J42" s="20">
        <f t="shared" si="264"/>
        <v>46201</v>
      </c>
      <c r="K42" s="20">
        <f t="shared" si="264"/>
        <v>46242</v>
      </c>
      <c r="L42" s="20">
        <f t="shared" si="264"/>
        <v>46243</v>
      </c>
      <c r="M42" s="20">
        <f t="shared" si="264"/>
        <v>46264</v>
      </c>
      <c r="N42" s="20">
        <f t="shared" si="264"/>
        <v>46278</v>
      </c>
      <c r="O42" s="20">
        <f t="shared" si="264"/>
        <v>46285</v>
      </c>
      <c r="P42" s="20">
        <f t="shared" si="264"/>
        <v>46299</v>
      </c>
      <c r="Q42" s="44"/>
      <c r="R42" s="42"/>
      <c r="S42" s="44"/>
      <c r="T42" s="46"/>
      <c r="U42" s="2" t="s">
        <v>4</v>
      </c>
      <c r="V42" s="2">
        <v>30</v>
      </c>
      <c r="W42" s="2">
        <v>25</v>
      </c>
      <c r="X42" s="2">
        <v>21</v>
      </c>
      <c r="Y42" s="2">
        <v>18</v>
      </c>
      <c r="Z42" s="2">
        <v>16</v>
      </c>
      <c r="AA42" s="2">
        <v>15</v>
      </c>
      <c r="AB42" s="2">
        <v>14</v>
      </c>
      <c r="AC42" s="2">
        <v>13</v>
      </c>
      <c r="AD42" s="2">
        <v>12</v>
      </c>
      <c r="AE42" s="2">
        <v>11</v>
      </c>
      <c r="AF42" s="29"/>
      <c r="AG42" s="2">
        <v>30</v>
      </c>
      <c r="AH42" s="2">
        <v>25</v>
      </c>
      <c r="AI42" s="2">
        <v>21</v>
      </c>
      <c r="AJ42" s="2">
        <v>18</v>
      </c>
      <c r="AK42" s="2">
        <v>16</v>
      </c>
      <c r="AL42" s="2">
        <v>15</v>
      </c>
      <c r="AM42" s="2">
        <v>14</v>
      </c>
      <c r="AN42" s="2">
        <v>13</v>
      </c>
      <c r="AO42" s="2">
        <v>12</v>
      </c>
      <c r="AP42" s="2">
        <v>11</v>
      </c>
      <c r="AQ42" s="31"/>
      <c r="AR42" s="2">
        <v>30</v>
      </c>
      <c r="AS42" s="2">
        <v>25</v>
      </c>
      <c r="AT42" s="2">
        <v>21</v>
      </c>
      <c r="AU42" s="2">
        <v>18</v>
      </c>
      <c r="AV42" s="2">
        <v>16</v>
      </c>
      <c r="AW42" s="2">
        <v>15</v>
      </c>
      <c r="AX42" s="2">
        <v>14</v>
      </c>
      <c r="AY42" s="2">
        <v>13</v>
      </c>
      <c r="AZ42" s="2">
        <v>12</v>
      </c>
      <c r="BA42" s="2">
        <v>11</v>
      </c>
    </row>
    <row r="43" spans="1:53" x14ac:dyDescent="0.3">
      <c r="B43" t="s">
        <v>106</v>
      </c>
      <c r="C43" t="s">
        <v>107</v>
      </c>
      <c r="D43" s="5" t="s">
        <v>86</v>
      </c>
      <c r="E43" s="2">
        <v>25</v>
      </c>
      <c r="F43" s="2">
        <v>30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f t="shared" ref="Q43:Q50" si="265">+AQ43</f>
        <v>55</v>
      </c>
      <c r="R43" s="2">
        <f t="shared" ref="R43:R50" si="266">COUNT(E43:P43)</f>
        <v>2</v>
      </c>
      <c r="S43" s="2">
        <f t="shared" ref="S43:S50" si="267">SUM(E43:P43)</f>
        <v>55</v>
      </c>
      <c r="T43" s="2">
        <f t="shared" ref="T43:T50" si="268">COUNTIF(E43:P43,"W")</f>
        <v>0</v>
      </c>
      <c r="U43">
        <f t="shared" ref="U43:U50" si="269">SUM(V43:AE43)</f>
        <v>2</v>
      </c>
      <c r="V43">
        <f t="shared" ref="V43:V50" si="270">COUNTIF($E43:$P43,$V$83)</f>
        <v>1</v>
      </c>
      <c r="W43">
        <f t="shared" ref="W43:W50" si="271">COUNTIF($E43:$P43,$W$83)</f>
        <v>1</v>
      </c>
      <c r="X43">
        <f t="shared" ref="X43:X50" si="272">COUNTIF($E43:$P43,$X$83)</f>
        <v>0</v>
      </c>
      <c r="Y43">
        <f t="shared" ref="Y43:Y50" si="273">COUNTIF($E43:$P43,$Y$83)</f>
        <v>0</v>
      </c>
      <c r="Z43">
        <f t="shared" ref="Z43:Z50" si="274">COUNTIF($E43:$P43,$Z$83)</f>
        <v>0</v>
      </c>
      <c r="AA43">
        <f t="shared" ref="AA43:AA50" si="275">COUNTIF($E43:$P43,$AA$83)</f>
        <v>0</v>
      </c>
      <c r="AB43">
        <f t="shared" ref="AB43:AB50" si="276">COUNTIF($E43:$P43,$AB$83)</f>
        <v>0</v>
      </c>
      <c r="AC43">
        <f t="shared" ref="AC43:AC50" si="277">COUNTIF($E43:$P43,$AC$83)</f>
        <v>0</v>
      </c>
      <c r="AD43">
        <f t="shared" ref="AD43:AD50" si="278">COUNTIF($E43:$P43,$AD$83)</f>
        <v>0</v>
      </c>
      <c r="AE43">
        <f t="shared" ref="AE43:AE50" si="279">COUNTIF($E43:$P43,$AE$83)</f>
        <v>0</v>
      </c>
      <c r="AG43" s="1">
        <f t="shared" ref="AG43:AG50" si="280">IF(V43&lt;9,+V43,8)</f>
        <v>1</v>
      </c>
      <c r="AH43" s="1">
        <f t="shared" ref="AH43:AH50" si="281">IF((V43+W43)&lt;9,(+W43),8-AG43)</f>
        <v>1</v>
      </c>
      <c r="AI43" s="1">
        <f>IF((+V43+W43+X43)&lt;9,+X43,8-(AG43+AH43))</f>
        <v>0</v>
      </c>
      <c r="AJ43" s="1">
        <f t="shared" ref="AJ43:AJ50" si="282">IF((V43+W43+X43+Y43)&lt;9,Y43,8-(AG43+AH43+AI43))</f>
        <v>0</v>
      </c>
      <c r="AK43" s="28">
        <f t="shared" ref="AK43:AK50" si="283">IF((V43+W43+X43+Y43+Z43)&lt;9,Z43,8-(AG43+AH43+AI43+AJ43))</f>
        <v>0</v>
      </c>
      <c r="AL43" s="28">
        <f t="shared" ref="AL43:AL50" si="284">IF((V43+W43+X43+Y43+Z43+AA43)&lt;9,AA43,8-(AG43+AH43+AI43+AJ43+AK43))</f>
        <v>0</v>
      </c>
      <c r="AM43" s="28">
        <f t="shared" ref="AM43:AM50" si="285">IF((V43+W43+X43+Y43+Z43+AA43+AB43)&lt;9,AB43,8-(AG43+AH43+AI43+AJ43+AK43+AL43))</f>
        <v>0</v>
      </c>
      <c r="AN43" s="28">
        <f t="shared" ref="AN43:AN50" si="286">IF((V43+W43+X43+Y43+Z43+AA43+AB43+AC43)&lt;9,AC43,8-(AG43+AH43+AI43+AJ43+AK43+AL43+AM43))</f>
        <v>0</v>
      </c>
      <c r="AO43" s="28">
        <f t="shared" ref="AO43:AO50" si="287">IF((V43+W43+X43+Y43+Z43+AA43+AB43+AC43+AD43)&lt;9,AD43,8-(AG43+AH43+AI43+AJ43+AK43+AL43+AM43+AN43))</f>
        <v>0</v>
      </c>
      <c r="AP43" s="28">
        <f t="shared" ref="AP43:AP50" si="288">IF((V43+W43+X43+Y43+Z43+AA43+AB43+AC43+AD43+AE43)&lt;9,AE43,8-(AG43+AH43+AI43+AJ43+AK43+AL43+AM43+AN43+AO43))</f>
        <v>0</v>
      </c>
      <c r="AQ43" s="30">
        <f t="shared" ref="AQ43:AQ50" si="289">SUM(AR43:BA43)</f>
        <v>55</v>
      </c>
      <c r="AR43">
        <f t="shared" ref="AR43:BA50" si="290">+AG43*AR$83</f>
        <v>30</v>
      </c>
      <c r="AS43">
        <f t="shared" si="290"/>
        <v>25</v>
      </c>
      <c r="AT43">
        <f t="shared" si="290"/>
        <v>0</v>
      </c>
      <c r="AU43">
        <f t="shared" si="290"/>
        <v>0</v>
      </c>
      <c r="AV43">
        <f t="shared" si="290"/>
        <v>0</v>
      </c>
      <c r="AW43">
        <f t="shared" si="290"/>
        <v>0</v>
      </c>
      <c r="AX43">
        <f t="shared" si="290"/>
        <v>0</v>
      </c>
      <c r="AY43">
        <f t="shared" si="290"/>
        <v>0</v>
      </c>
      <c r="AZ43">
        <f t="shared" si="290"/>
        <v>0</v>
      </c>
      <c r="BA43">
        <f t="shared" si="290"/>
        <v>0</v>
      </c>
    </row>
    <row r="44" spans="1:53" x14ac:dyDescent="0.3">
      <c r="B44" t="s">
        <v>203</v>
      </c>
      <c r="C44" t="s">
        <v>162</v>
      </c>
      <c r="D44" s="5"/>
      <c r="E44" s="2">
        <v>30</v>
      </c>
      <c r="F44" s="2">
        <v>25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f t="shared" si="265"/>
        <v>55</v>
      </c>
      <c r="R44" s="2">
        <f t="shared" si="266"/>
        <v>2</v>
      </c>
      <c r="S44" s="2">
        <f t="shared" si="267"/>
        <v>55</v>
      </c>
      <c r="T44" s="2">
        <f t="shared" si="268"/>
        <v>0</v>
      </c>
      <c r="U44">
        <f t="shared" si="269"/>
        <v>2</v>
      </c>
      <c r="V44">
        <f t="shared" si="270"/>
        <v>1</v>
      </c>
      <c r="W44">
        <f t="shared" si="271"/>
        <v>1</v>
      </c>
      <c r="X44">
        <f t="shared" si="272"/>
        <v>0</v>
      </c>
      <c r="Y44">
        <f t="shared" si="273"/>
        <v>0</v>
      </c>
      <c r="Z44">
        <f t="shared" si="274"/>
        <v>0</v>
      </c>
      <c r="AA44">
        <f t="shared" si="275"/>
        <v>0</v>
      </c>
      <c r="AB44">
        <f t="shared" si="276"/>
        <v>0</v>
      </c>
      <c r="AC44">
        <f t="shared" si="277"/>
        <v>0</v>
      </c>
      <c r="AD44">
        <f t="shared" si="278"/>
        <v>0</v>
      </c>
      <c r="AE44">
        <f t="shared" si="279"/>
        <v>0</v>
      </c>
      <c r="AG44" s="1">
        <f t="shared" si="280"/>
        <v>1</v>
      </c>
      <c r="AH44" s="1">
        <f t="shared" si="281"/>
        <v>1</v>
      </c>
      <c r="AI44" s="1">
        <f t="shared" ref="AI44:AI50" si="291">IF((+V44+W44+X44)&lt;9,+X44,8-(AG44+AH44))</f>
        <v>0</v>
      </c>
      <c r="AJ44" s="1">
        <f t="shared" si="282"/>
        <v>0</v>
      </c>
      <c r="AK44" s="28">
        <f t="shared" si="283"/>
        <v>0</v>
      </c>
      <c r="AL44" s="28">
        <f t="shared" si="284"/>
        <v>0</v>
      </c>
      <c r="AM44" s="28">
        <f t="shared" si="285"/>
        <v>0</v>
      </c>
      <c r="AN44" s="28">
        <f t="shared" si="286"/>
        <v>0</v>
      </c>
      <c r="AO44" s="28">
        <f t="shared" si="287"/>
        <v>0</v>
      </c>
      <c r="AP44" s="28">
        <f t="shared" si="288"/>
        <v>0</v>
      </c>
      <c r="AQ44" s="30">
        <f t="shared" si="289"/>
        <v>55</v>
      </c>
      <c r="AR44">
        <f t="shared" si="290"/>
        <v>30</v>
      </c>
      <c r="AS44">
        <f t="shared" si="290"/>
        <v>25</v>
      </c>
      <c r="AT44">
        <f t="shared" si="290"/>
        <v>0</v>
      </c>
      <c r="AU44">
        <f t="shared" si="290"/>
        <v>0</v>
      </c>
      <c r="AV44">
        <f t="shared" si="290"/>
        <v>0</v>
      </c>
      <c r="AW44">
        <f t="shared" si="290"/>
        <v>0</v>
      </c>
      <c r="AX44">
        <f t="shared" si="290"/>
        <v>0</v>
      </c>
      <c r="AY44">
        <f t="shared" si="290"/>
        <v>0</v>
      </c>
      <c r="AZ44">
        <f t="shared" si="290"/>
        <v>0</v>
      </c>
      <c r="BA44">
        <f t="shared" si="290"/>
        <v>0</v>
      </c>
    </row>
    <row r="45" spans="1:53" hidden="1" x14ac:dyDescent="0.3">
      <c r="D45" s="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>
        <f t="shared" si="265"/>
        <v>0</v>
      </c>
      <c r="R45" s="2">
        <f t="shared" si="266"/>
        <v>0</v>
      </c>
      <c r="S45" s="2">
        <f t="shared" si="267"/>
        <v>0</v>
      </c>
      <c r="T45" s="2">
        <f t="shared" si="268"/>
        <v>0</v>
      </c>
      <c r="U45">
        <f t="shared" si="269"/>
        <v>0</v>
      </c>
      <c r="V45">
        <f t="shared" si="270"/>
        <v>0</v>
      </c>
      <c r="W45">
        <f t="shared" si="271"/>
        <v>0</v>
      </c>
      <c r="X45">
        <f t="shared" si="272"/>
        <v>0</v>
      </c>
      <c r="Y45">
        <f t="shared" si="273"/>
        <v>0</v>
      </c>
      <c r="Z45">
        <f t="shared" si="274"/>
        <v>0</v>
      </c>
      <c r="AA45">
        <f t="shared" si="275"/>
        <v>0</v>
      </c>
      <c r="AB45">
        <f t="shared" si="276"/>
        <v>0</v>
      </c>
      <c r="AC45">
        <f t="shared" si="277"/>
        <v>0</v>
      </c>
      <c r="AD45">
        <f t="shared" si="278"/>
        <v>0</v>
      </c>
      <c r="AE45">
        <f t="shared" si="279"/>
        <v>0</v>
      </c>
      <c r="AG45" s="1">
        <f t="shared" si="280"/>
        <v>0</v>
      </c>
      <c r="AH45" s="1">
        <f t="shared" si="281"/>
        <v>0</v>
      </c>
      <c r="AI45" s="1">
        <f t="shared" si="291"/>
        <v>0</v>
      </c>
      <c r="AJ45" s="1">
        <f t="shared" si="282"/>
        <v>0</v>
      </c>
      <c r="AK45" s="28">
        <f t="shared" si="283"/>
        <v>0</v>
      </c>
      <c r="AL45" s="28">
        <f t="shared" si="284"/>
        <v>0</v>
      </c>
      <c r="AM45" s="28">
        <f t="shared" si="285"/>
        <v>0</v>
      </c>
      <c r="AN45" s="28">
        <f t="shared" si="286"/>
        <v>0</v>
      </c>
      <c r="AO45" s="28">
        <f t="shared" si="287"/>
        <v>0</v>
      </c>
      <c r="AP45" s="28">
        <f t="shared" si="288"/>
        <v>0</v>
      </c>
      <c r="AQ45" s="30">
        <f t="shared" si="289"/>
        <v>0</v>
      </c>
      <c r="AR45">
        <f t="shared" si="290"/>
        <v>0</v>
      </c>
      <c r="AS45">
        <f t="shared" si="290"/>
        <v>0</v>
      </c>
      <c r="AT45">
        <f t="shared" si="290"/>
        <v>0</v>
      </c>
      <c r="AU45">
        <f t="shared" si="290"/>
        <v>0</v>
      </c>
      <c r="AV45">
        <f t="shared" si="290"/>
        <v>0</v>
      </c>
      <c r="AW45">
        <f t="shared" si="290"/>
        <v>0</v>
      </c>
      <c r="AX45">
        <f t="shared" si="290"/>
        <v>0</v>
      </c>
      <c r="AY45">
        <f t="shared" si="290"/>
        <v>0</v>
      </c>
      <c r="AZ45">
        <f t="shared" si="290"/>
        <v>0</v>
      </c>
      <c r="BA45">
        <f t="shared" si="290"/>
        <v>0</v>
      </c>
    </row>
    <row r="46" spans="1:53" hidden="1" x14ac:dyDescent="0.3">
      <c r="D46" s="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>
        <f t="shared" si="265"/>
        <v>0</v>
      </c>
      <c r="R46" s="2">
        <f t="shared" si="266"/>
        <v>0</v>
      </c>
      <c r="S46" s="2">
        <f t="shared" si="267"/>
        <v>0</v>
      </c>
      <c r="T46" s="2">
        <f t="shared" si="268"/>
        <v>0</v>
      </c>
      <c r="U46">
        <f t="shared" si="269"/>
        <v>0</v>
      </c>
      <c r="V46">
        <f t="shared" si="270"/>
        <v>0</v>
      </c>
      <c r="W46">
        <f t="shared" si="271"/>
        <v>0</v>
      </c>
      <c r="X46">
        <f t="shared" si="272"/>
        <v>0</v>
      </c>
      <c r="Y46">
        <f t="shared" si="273"/>
        <v>0</v>
      </c>
      <c r="Z46">
        <f t="shared" si="274"/>
        <v>0</v>
      </c>
      <c r="AA46">
        <f t="shared" si="275"/>
        <v>0</v>
      </c>
      <c r="AB46">
        <f t="shared" si="276"/>
        <v>0</v>
      </c>
      <c r="AC46">
        <f t="shared" si="277"/>
        <v>0</v>
      </c>
      <c r="AD46">
        <f t="shared" si="278"/>
        <v>0</v>
      </c>
      <c r="AE46">
        <f t="shared" si="279"/>
        <v>0</v>
      </c>
      <c r="AG46" s="1">
        <f t="shared" si="280"/>
        <v>0</v>
      </c>
      <c r="AH46" s="1">
        <f t="shared" si="281"/>
        <v>0</v>
      </c>
      <c r="AI46" s="1">
        <f t="shared" si="291"/>
        <v>0</v>
      </c>
      <c r="AJ46" s="1">
        <f t="shared" si="282"/>
        <v>0</v>
      </c>
      <c r="AK46" s="28">
        <f t="shared" si="283"/>
        <v>0</v>
      </c>
      <c r="AL46" s="28">
        <f t="shared" si="284"/>
        <v>0</v>
      </c>
      <c r="AM46" s="28">
        <f t="shared" si="285"/>
        <v>0</v>
      </c>
      <c r="AN46" s="28">
        <f t="shared" si="286"/>
        <v>0</v>
      </c>
      <c r="AO46" s="28">
        <f t="shared" si="287"/>
        <v>0</v>
      </c>
      <c r="AP46" s="28">
        <f t="shared" si="288"/>
        <v>0</v>
      </c>
      <c r="AQ46" s="30">
        <f t="shared" si="289"/>
        <v>0</v>
      </c>
      <c r="AR46">
        <f t="shared" si="290"/>
        <v>0</v>
      </c>
      <c r="AS46">
        <f t="shared" si="290"/>
        <v>0</v>
      </c>
      <c r="AT46">
        <f t="shared" si="290"/>
        <v>0</v>
      </c>
      <c r="AU46">
        <f t="shared" si="290"/>
        <v>0</v>
      </c>
      <c r="AV46">
        <f t="shared" si="290"/>
        <v>0</v>
      </c>
      <c r="AW46">
        <f t="shared" si="290"/>
        <v>0</v>
      </c>
      <c r="AX46">
        <f t="shared" si="290"/>
        <v>0</v>
      </c>
      <c r="AY46">
        <f t="shared" si="290"/>
        <v>0</v>
      </c>
      <c r="AZ46">
        <f t="shared" si="290"/>
        <v>0</v>
      </c>
      <c r="BA46">
        <f t="shared" si="290"/>
        <v>0</v>
      </c>
    </row>
    <row r="47" spans="1:53" hidden="1" x14ac:dyDescent="0.3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>
        <f t="shared" si="265"/>
        <v>0</v>
      </c>
      <c r="R47" s="2">
        <f t="shared" si="266"/>
        <v>0</v>
      </c>
      <c r="S47" s="2">
        <f t="shared" si="267"/>
        <v>0</v>
      </c>
      <c r="T47" s="2">
        <f t="shared" si="268"/>
        <v>0</v>
      </c>
      <c r="U47">
        <f t="shared" si="269"/>
        <v>0</v>
      </c>
      <c r="V47">
        <f t="shared" si="270"/>
        <v>0</v>
      </c>
      <c r="W47">
        <f t="shared" si="271"/>
        <v>0</v>
      </c>
      <c r="X47">
        <f t="shared" si="272"/>
        <v>0</v>
      </c>
      <c r="Y47">
        <f t="shared" si="273"/>
        <v>0</v>
      </c>
      <c r="Z47">
        <f t="shared" si="274"/>
        <v>0</v>
      </c>
      <c r="AA47">
        <f t="shared" si="275"/>
        <v>0</v>
      </c>
      <c r="AB47">
        <f t="shared" si="276"/>
        <v>0</v>
      </c>
      <c r="AC47">
        <f t="shared" si="277"/>
        <v>0</v>
      </c>
      <c r="AD47">
        <f t="shared" si="278"/>
        <v>0</v>
      </c>
      <c r="AE47">
        <f t="shared" si="279"/>
        <v>0</v>
      </c>
      <c r="AG47" s="1">
        <f t="shared" si="280"/>
        <v>0</v>
      </c>
      <c r="AH47" s="1">
        <f t="shared" si="281"/>
        <v>0</v>
      </c>
      <c r="AI47" s="1">
        <f t="shared" si="291"/>
        <v>0</v>
      </c>
      <c r="AJ47" s="1">
        <f t="shared" si="282"/>
        <v>0</v>
      </c>
      <c r="AK47" s="28">
        <f t="shared" si="283"/>
        <v>0</v>
      </c>
      <c r="AL47" s="28">
        <f t="shared" si="284"/>
        <v>0</v>
      </c>
      <c r="AM47" s="28">
        <f t="shared" si="285"/>
        <v>0</v>
      </c>
      <c r="AN47" s="28">
        <f t="shared" si="286"/>
        <v>0</v>
      </c>
      <c r="AO47" s="28">
        <f t="shared" si="287"/>
        <v>0</v>
      </c>
      <c r="AP47" s="28">
        <f t="shared" si="288"/>
        <v>0</v>
      </c>
      <c r="AQ47" s="30">
        <f t="shared" si="289"/>
        <v>0</v>
      </c>
      <c r="AR47">
        <f t="shared" si="290"/>
        <v>0</v>
      </c>
      <c r="AS47">
        <f t="shared" si="290"/>
        <v>0</v>
      </c>
      <c r="AT47">
        <f t="shared" si="290"/>
        <v>0</v>
      </c>
      <c r="AU47">
        <f t="shared" si="290"/>
        <v>0</v>
      </c>
      <c r="AV47">
        <f t="shared" si="290"/>
        <v>0</v>
      </c>
      <c r="AW47">
        <f t="shared" si="290"/>
        <v>0</v>
      </c>
      <c r="AX47">
        <f t="shared" si="290"/>
        <v>0</v>
      </c>
      <c r="AY47">
        <f t="shared" si="290"/>
        <v>0</v>
      </c>
      <c r="AZ47">
        <f t="shared" si="290"/>
        <v>0</v>
      </c>
      <c r="BA47">
        <f t="shared" si="290"/>
        <v>0</v>
      </c>
    </row>
    <row r="48" spans="1:53" hidden="1" x14ac:dyDescent="0.3">
      <c r="D48" s="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f t="shared" si="265"/>
        <v>0</v>
      </c>
      <c r="R48" s="2">
        <f t="shared" si="266"/>
        <v>0</v>
      </c>
      <c r="S48" s="2">
        <f t="shared" si="267"/>
        <v>0</v>
      </c>
      <c r="T48" s="2">
        <f t="shared" si="268"/>
        <v>0</v>
      </c>
      <c r="U48">
        <f t="shared" si="269"/>
        <v>0</v>
      </c>
      <c r="V48">
        <f t="shared" si="270"/>
        <v>0</v>
      </c>
      <c r="W48">
        <f t="shared" si="271"/>
        <v>0</v>
      </c>
      <c r="X48">
        <f t="shared" si="272"/>
        <v>0</v>
      </c>
      <c r="Y48">
        <f t="shared" si="273"/>
        <v>0</v>
      </c>
      <c r="Z48">
        <f t="shared" si="274"/>
        <v>0</v>
      </c>
      <c r="AA48">
        <f t="shared" si="275"/>
        <v>0</v>
      </c>
      <c r="AB48">
        <f t="shared" si="276"/>
        <v>0</v>
      </c>
      <c r="AC48">
        <f t="shared" si="277"/>
        <v>0</v>
      </c>
      <c r="AD48">
        <f t="shared" si="278"/>
        <v>0</v>
      </c>
      <c r="AE48">
        <f t="shared" si="279"/>
        <v>0</v>
      </c>
      <c r="AG48" s="1">
        <f t="shared" si="280"/>
        <v>0</v>
      </c>
      <c r="AH48" s="1">
        <f t="shared" si="281"/>
        <v>0</v>
      </c>
      <c r="AI48" s="1">
        <f t="shared" si="291"/>
        <v>0</v>
      </c>
      <c r="AJ48" s="1">
        <f t="shared" si="282"/>
        <v>0</v>
      </c>
      <c r="AK48" s="28">
        <f t="shared" si="283"/>
        <v>0</v>
      </c>
      <c r="AL48" s="28">
        <f t="shared" si="284"/>
        <v>0</v>
      </c>
      <c r="AM48" s="28">
        <f t="shared" si="285"/>
        <v>0</v>
      </c>
      <c r="AN48" s="28">
        <f t="shared" si="286"/>
        <v>0</v>
      </c>
      <c r="AO48" s="28">
        <f t="shared" si="287"/>
        <v>0</v>
      </c>
      <c r="AP48" s="28">
        <f t="shared" si="288"/>
        <v>0</v>
      </c>
      <c r="AQ48" s="30">
        <f t="shared" si="289"/>
        <v>0</v>
      </c>
      <c r="AR48">
        <f t="shared" si="290"/>
        <v>0</v>
      </c>
      <c r="AS48">
        <f t="shared" si="290"/>
        <v>0</v>
      </c>
      <c r="AT48">
        <f t="shared" si="290"/>
        <v>0</v>
      </c>
      <c r="AU48">
        <f t="shared" si="290"/>
        <v>0</v>
      </c>
      <c r="AV48">
        <f t="shared" si="290"/>
        <v>0</v>
      </c>
      <c r="AW48">
        <f t="shared" si="290"/>
        <v>0</v>
      </c>
      <c r="AX48">
        <f t="shared" si="290"/>
        <v>0</v>
      </c>
      <c r="AY48">
        <f t="shared" si="290"/>
        <v>0</v>
      </c>
      <c r="AZ48">
        <f t="shared" si="290"/>
        <v>0</v>
      </c>
      <c r="BA48">
        <f t="shared" si="290"/>
        <v>0</v>
      </c>
    </row>
    <row r="49" spans="1:53" hidden="1" x14ac:dyDescent="0.3">
      <c r="D49" s="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>
        <f t="shared" si="265"/>
        <v>0</v>
      </c>
      <c r="R49" s="2">
        <f t="shared" si="266"/>
        <v>0</v>
      </c>
      <c r="S49" s="2">
        <f t="shared" si="267"/>
        <v>0</v>
      </c>
      <c r="T49" s="2">
        <f t="shared" si="268"/>
        <v>0</v>
      </c>
      <c r="U49">
        <f t="shared" si="269"/>
        <v>0</v>
      </c>
      <c r="V49">
        <f t="shared" si="270"/>
        <v>0</v>
      </c>
      <c r="W49">
        <f t="shared" si="271"/>
        <v>0</v>
      </c>
      <c r="X49">
        <f t="shared" si="272"/>
        <v>0</v>
      </c>
      <c r="Y49">
        <f t="shared" si="273"/>
        <v>0</v>
      </c>
      <c r="Z49">
        <f t="shared" si="274"/>
        <v>0</v>
      </c>
      <c r="AA49">
        <f t="shared" si="275"/>
        <v>0</v>
      </c>
      <c r="AB49">
        <f t="shared" si="276"/>
        <v>0</v>
      </c>
      <c r="AC49">
        <f t="shared" si="277"/>
        <v>0</v>
      </c>
      <c r="AD49">
        <f t="shared" si="278"/>
        <v>0</v>
      </c>
      <c r="AE49">
        <f t="shared" si="279"/>
        <v>0</v>
      </c>
      <c r="AG49" s="1">
        <f t="shared" si="280"/>
        <v>0</v>
      </c>
      <c r="AH49" s="1">
        <f t="shared" si="281"/>
        <v>0</v>
      </c>
      <c r="AI49" s="1">
        <f t="shared" si="291"/>
        <v>0</v>
      </c>
      <c r="AJ49" s="1">
        <f t="shared" si="282"/>
        <v>0</v>
      </c>
      <c r="AK49" s="28">
        <f t="shared" si="283"/>
        <v>0</v>
      </c>
      <c r="AL49" s="28">
        <f t="shared" si="284"/>
        <v>0</v>
      </c>
      <c r="AM49" s="28">
        <f t="shared" si="285"/>
        <v>0</v>
      </c>
      <c r="AN49" s="28">
        <f t="shared" si="286"/>
        <v>0</v>
      </c>
      <c r="AO49" s="28">
        <f t="shared" si="287"/>
        <v>0</v>
      </c>
      <c r="AP49" s="28">
        <f t="shared" si="288"/>
        <v>0</v>
      </c>
      <c r="AQ49" s="30">
        <f t="shared" si="289"/>
        <v>0</v>
      </c>
      <c r="AR49">
        <f t="shared" si="290"/>
        <v>0</v>
      </c>
      <c r="AS49">
        <f t="shared" si="290"/>
        <v>0</v>
      </c>
      <c r="AT49">
        <f t="shared" si="290"/>
        <v>0</v>
      </c>
      <c r="AU49">
        <f t="shared" si="290"/>
        <v>0</v>
      </c>
      <c r="AV49">
        <f t="shared" si="290"/>
        <v>0</v>
      </c>
      <c r="AW49">
        <f t="shared" si="290"/>
        <v>0</v>
      </c>
      <c r="AX49">
        <f t="shared" si="290"/>
        <v>0</v>
      </c>
      <c r="AY49">
        <f t="shared" si="290"/>
        <v>0</v>
      </c>
      <c r="AZ49">
        <f t="shared" si="290"/>
        <v>0</v>
      </c>
      <c r="BA49">
        <f t="shared" si="290"/>
        <v>0</v>
      </c>
    </row>
    <row r="50" spans="1:53" x14ac:dyDescent="0.3">
      <c r="D50" s="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>
        <f t="shared" si="265"/>
        <v>0</v>
      </c>
      <c r="R50" s="2">
        <f t="shared" si="266"/>
        <v>0</v>
      </c>
      <c r="S50" s="2">
        <f t="shared" si="267"/>
        <v>0</v>
      </c>
      <c r="T50" s="2">
        <f t="shared" si="268"/>
        <v>0</v>
      </c>
      <c r="U50">
        <f t="shared" si="269"/>
        <v>0</v>
      </c>
      <c r="V50">
        <f t="shared" si="270"/>
        <v>0</v>
      </c>
      <c r="W50">
        <f t="shared" si="271"/>
        <v>0</v>
      </c>
      <c r="X50">
        <f t="shared" si="272"/>
        <v>0</v>
      </c>
      <c r="Y50">
        <f t="shared" si="273"/>
        <v>0</v>
      </c>
      <c r="Z50">
        <f t="shared" si="274"/>
        <v>0</v>
      </c>
      <c r="AA50">
        <f t="shared" si="275"/>
        <v>0</v>
      </c>
      <c r="AB50">
        <f t="shared" si="276"/>
        <v>0</v>
      </c>
      <c r="AC50">
        <f t="shared" si="277"/>
        <v>0</v>
      </c>
      <c r="AD50">
        <f t="shared" si="278"/>
        <v>0</v>
      </c>
      <c r="AE50">
        <f t="shared" si="279"/>
        <v>0</v>
      </c>
      <c r="AG50" s="1">
        <f t="shared" si="280"/>
        <v>0</v>
      </c>
      <c r="AH50" s="1">
        <f t="shared" si="281"/>
        <v>0</v>
      </c>
      <c r="AI50" s="1">
        <f t="shared" si="291"/>
        <v>0</v>
      </c>
      <c r="AJ50" s="1">
        <f t="shared" si="282"/>
        <v>0</v>
      </c>
      <c r="AK50" s="28">
        <f t="shared" si="283"/>
        <v>0</v>
      </c>
      <c r="AL50" s="28">
        <f t="shared" si="284"/>
        <v>0</v>
      </c>
      <c r="AM50" s="28">
        <f t="shared" si="285"/>
        <v>0</v>
      </c>
      <c r="AN50" s="28">
        <f t="shared" si="286"/>
        <v>0</v>
      </c>
      <c r="AO50" s="28">
        <f t="shared" si="287"/>
        <v>0</v>
      </c>
      <c r="AP50" s="28">
        <f t="shared" si="288"/>
        <v>0</v>
      </c>
      <c r="AQ50" s="30">
        <f t="shared" si="289"/>
        <v>0</v>
      </c>
      <c r="AR50">
        <f t="shared" si="290"/>
        <v>0</v>
      </c>
      <c r="AS50">
        <f t="shared" si="290"/>
        <v>0</v>
      </c>
      <c r="AT50">
        <f t="shared" si="290"/>
        <v>0</v>
      </c>
      <c r="AU50">
        <f t="shared" si="290"/>
        <v>0</v>
      </c>
      <c r="AV50">
        <f t="shared" si="290"/>
        <v>0</v>
      </c>
      <c r="AW50">
        <f t="shared" si="290"/>
        <v>0</v>
      </c>
      <c r="AX50">
        <f t="shared" si="290"/>
        <v>0</v>
      </c>
      <c r="AY50">
        <f t="shared" si="290"/>
        <v>0</v>
      </c>
      <c r="AZ50">
        <f t="shared" si="290"/>
        <v>0</v>
      </c>
      <c r="BA50">
        <f t="shared" si="290"/>
        <v>0</v>
      </c>
    </row>
    <row r="51" spans="1:53" ht="21" x14ac:dyDescent="0.4">
      <c r="B51" s="52" t="s">
        <v>9</v>
      </c>
      <c r="C51" s="52"/>
      <c r="D51" s="52"/>
      <c r="E51" s="2" t="str">
        <f>+$E$3</f>
        <v>Mich</v>
      </c>
      <c r="F51" s="2" t="str">
        <f>+$F$3</f>
        <v>Mich</v>
      </c>
      <c r="G51" s="2" t="str">
        <f>+$G$3</f>
        <v>Mid Mi</v>
      </c>
      <c r="H51" s="2" t="str">
        <f>+$H$3</f>
        <v>GL</v>
      </c>
      <c r="I51" s="2" t="str">
        <f>+$I$3</f>
        <v>Metro</v>
      </c>
      <c r="J51" s="2" t="str">
        <f t="shared" ref="J51:P51" si="292">+J$3</f>
        <v>Bent F</v>
      </c>
      <c r="K51" s="2" t="str">
        <f t="shared" si="292"/>
        <v>East Side</v>
      </c>
      <c r="L51" s="2" t="str">
        <f t="shared" si="292"/>
        <v>East Side</v>
      </c>
      <c r="M51" s="2" t="str">
        <f t="shared" si="292"/>
        <v>Bent F</v>
      </c>
      <c r="N51" s="2" t="str">
        <f t="shared" si="292"/>
        <v>GL</v>
      </c>
      <c r="O51" s="2" t="str">
        <f t="shared" si="292"/>
        <v>Metro</v>
      </c>
      <c r="P51" s="2" t="str">
        <f t="shared" si="292"/>
        <v>Mid Mi</v>
      </c>
      <c r="Q51" s="43" t="s">
        <v>2</v>
      </c>
      <c r="R51" s="41" t="s">
        <v>3</v>
      </c>
      <c r="S51" s="43" t="s">
        <v>4</v>
      </c>
      <c r="T51" s="45" t="s">
        <v>41</v>
      </c>
    </row>
    <row r="52" spans="1:53" x14ac:dyDescent="0.3">
      <c r="A52" t="str">
        <f t="shared" si="87"/>
        <v>Last NameFirst Name</v>
      </c>
      <c r="B52" s="3" t="s">
        <v>5</v>
      </c>
      <c r="C52" s="3" t="s">
        <v>6</v>
      </c>
      <c r="D52" s="4" t="s">
        <v>7</v>
      </c>
      <c r="E52" s="20">
        <f>+E$4</f>
        <v>46137</v>
      </c>
      <c r="F52" s="20">
        <f t="shared" ref="F52:P52" si="293">+F$4</f>
        <v>46138</v>
      </c>
      <c r="G52" s="20">
        <f t="shared" si="293"/>
        <v>46159</v>
      </c>
      <c r="H52" s="20">
        <f t="shared" si="293"/>
        <v>46173</v>
      </c>
      <c r="I52" s="20">
        <f t="shared" si="293"/>
        <v>46187</v>
      </c>
      <c r="J52" s="20">
        <f t="shared" si="293"/>
        <v>46201</v>
      </c>
      <c r="K52" s="20">
        <f t="shared" si="293"/>
        <v>46242</v>
      </c>
      <c r="L52" s="20">
        <f t="shared" si="293"/>
        <v>46243</v>
      </c>
      <c r="M52" s="20">
        <f t="shared" si="293"/>
        <v>46264</v>
      </c>
      <c r="N52" s="20">
        <f t="shared" si="293"/>
        <v>46278</v>
      </c>
      <c r="O52" s="20">
        <f t="shared" si="293"/>
        <v>46285</v>
      </c>
      <c r="P52" s="20">
        <f t="shared" si="293"/>
        <v>46299</v>
      </c>
      <c r="Q52" s="44"/>
      <c r="R52" s="42"/>
      <c r="S52" s="44"/>
      <c r="T52" s="46"/>
      <c r="U52" s="2" t="s">
        <v>4</v>
      </c>
      <c r="V52" s="2">
        <v>30</v>
      </c>
      <c r="W52" s="2">
        <v>25</v>
      </c>
      <c r="X52" s="2">
        <v>21</v>
      </c>
      <c r="Y52" s="2">
        <v>18</v>
      </c>
      <c r="Z52" s="2">
        <v>16</v>
      </c>
      <c r="AA52" s="2">
        <v>15</v>
      </c>
      <c r="AB52" s="2">
        <v>14</v>
      </c>
      <c r="AC52" s="2">
        <v>13</v>
      </c>
      <c r="AD52" s="2">
        <v>12</v>
      </c>
      <c r="AE52" s="2">
        <v>11</v>
      </c>
      <c r="AF52" s="29"/>
      <c r="AG52" s="2">
        <v>30</v>
      </c>
      <c r="AH52" s="2">
        <v>25</v>
      </c>
      <c r="AI52" s="2">
        <v>21</v>
      </c>
      <c r="AJ52" s="2">
        <v>18</v>
      </c>
      <c r="AK52" s="2">
        <v>16</v>
      </c>
      <c r="AL52" s="2">
        <v>15</v>
      </c>
      <c r="AM52" s="2">
        <v>14</v>
      </c>
      <c r="AN52" s="2">
        <v>13</v>
      </c>
      <c r="AO52" s="2">
        <v>12</v>
      </c>
      <c r="AP52" s="2">
        <v>11</v>
      </c>
      <c r="AQ52" s="31"/>
      <c r="AR52" s="2">
        <v>30</v>
      </c>
      <c r="AS52" s="2">
        <v>25</v>
      </c>
      <c r="AT52" s="2">
        <v>21</v>
      </c>
      <c r="AU52" s="2">
        <v>18</v>
      </c>
      <c r="AV52" s="2">
        <v>16</v>
      </c>
      <c r="AW52" s="2">
        <v>15</v>
      </c>
      <c r="AX52" s="2">
        <v>14</v>
      </c>
      <c r="AY52" s="2">
        <v>13</v>
      </c>
      <c r="AZ52" s="2">
        <v>12</v>
      </c>
      <c r="BA52" s="2">
        <v>11</v>
      </c>
    </row>
    <row r="53" spans="1:53" x14ac:dyDescent="0.3">
      <c r="A53" t="str">
        <f t="shared" ref="A53:A68" si="294">+B53&amp;C53</f>
        <v>CoblentzDewayne</v>
      </c>
      <c r="B53" t="s">
        <v>124</v>
      </c>
      <c r="C53" t="s">
        <v>125</v>
      </c>
      <c r="D53" s="5" t="s">
        <v>82</v>
      </c>
      <c r="E53" s="2">
        <v>21</v>
      </c>
      <c r="F53" s="2">
        <v>30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>
        <f>+AQ53</f>
        <v>51</v>
      </c>
      <c r="R53" s="2">
        <f>COUNT(E53:P53)</f>
        <v>2</v>
      </c>
      <c r="S53" s="2">
        <f>SUM(E53:P53)</f>
        <v>51</v>
      </c>
      <c r="T53" s="2">
        <f>COUNTIF(E53:P53,"W")</f>
        <v>0</v>
      </c>
      <c r="U53">
        <f t="shared" ref="U53:U68" si="295">SUM(V53:AE53)</f>
        <v>2</v>
      </c>
      <c r="V53">
        <f t="shared" ref="V53:V68" si="296">COUNTIF($E53:$P53,$V$83)</f>
        <v>1</v>
      </c>
      <c r="W53">
        <f t="shared" ref="W53:W68" si="297">COUNTIF($E53:$P53,$W$83)</f>
        <v>0</v>
      </c>
      <c r="X53">
        <f t="shared" ref="X53:X68" si="298">COUNTIF($E53:$P53,$X$83)</f>
        <v>1</v>
      </c>
      <c r="Y53">
        <f t="shared" ref="Y53:Y68" si="299">COUNTIF($E53:$P53,$Y$83)</f>
        <v>0</v>
      </c>
      <c r="Z53">
        <f t="shared" ref="Z53:Z68" si="300">COUNTIF($E53:$P53,$Z$83)</f>
        <v>0</v>
      </c>
      <c r="AA53">
        <f t="shared" ref="AA53:AA68" si="301">COUNTIF($E53:$P53,$AA$83)</f>
        <v>0</v>
      </c>
      <c r="AB53">
        <f t="shared" ref="AB53:AB68" si="302">COUNTIF($E53:$P53,$AB$83)</f>
        <v>0</v>
      </c>
      <c r="AC53">
        <f t="shared" ref="AC53:AC68" si="303">COUNTIF($E53:$P53,$AC$83)</f>
        <v>0</v>
      </c>
      <c r="AD53">
        <f t="shared" ref="AD53:AD68" si="304">COUNTIF($E53:$P53,$AD$83)</f>
        <v>0</v>
      </c>
      <c r="AE53">
        <f t="shared" ref="AE53:AE68" si="305">COUNTIF($E53:$P53,$AE$83)</f>
        <v>0</v>
      </c>
      <c r="AG53" s="1">
        <f t="shared" ref="AG53:AG68" si="306">IF(V53&lt;9,+V53,8)</f>
        <v>1</v>
      </c>
      <c r="AH53" s="1">
        <f t="shared" ref="AH53:AH68" si="307">IF((V53+W53)&lt;9,(+W53),8-AG53)</f>
        <v>0</v>
      </c>
      <c r="AI53" s="1">
        <f t="shared" ref="AI53:AI68" si="308">IF((+V53+W53+X53)&lt;9,+X53,8-(AG53+AH53))</f>
        <v>1</v>
      </c>
      <c r="AJ53" s="1">
        <f t="shared" ref="AJ53:AJ68" si="309">IF((V53+W53+X53+Y53)&lt;9,Y53,8-(AG53+AH53+AI53))</f>
        <v>0</v>
      </c>
      <c r="AK53" s="28">
        <f t="shared" ref="AK53:AK68" si="310">IF((V53+W53+X53+Y53+Z53)&lt;9,Z53,8-(AG53+AH53+AI53+AJ53))</f>
        <v>0</v>
      </c>
      <c r="AL53" s="28">
        <f t="shared" ref="AL53:AL68" si="311">IF((V53+W53+X53+Y53+Z53+AA53)&lt;9,AA53,8-(AG53+AH53+AI53+AJ53+AK53))</f>
        <v>0</v>
      </c>
      <c r="AM53" s="28">
        <f t="shared" ref="AM53:AM68" si="312">IF((V53+W53+X53+Y53+Z53+AA53+AB53)&lt;9,AB53,8-(AG53+AH53+AI53+AJ53+AK53+AL53))</f>
        <v>0</v>
      </c>
      <c r="AN53" s="28">
        <f t="shared" ref="AN53:AN68" si="313">IF((V53+W53+X53+Y53+Z53+AA53+AB53+AC53)&lt;9,AC53,8-(AG53+AH53+AI53+AJ53+AK53+AL53+AM53))</f>
        <v>0</v>
      </c>
      <c r="AO53" s="28">
        <f t="shared" ref="AO53:AO68" si="314">IF((V53+W53+X53+Y53+Z53+AA53+AB53+AC53+AD53)&lt;9,AD53,8-(AG53+AH53+AI53+AJ53+AK53+AL53+AM53+AN53))</f>
        <v>0</v>
      </c>
      <c r="AP53" s="28">
        <f t="shared" ref="AP53:AP68" si="315">IF((V53+W53+X53+Y53+Z53+AA53+AB53+AC53+AD53+AE53)&lt;9,AE53,8-(AG53+AH53+AI53+AJ53+AK53+AL53+AM53+AN53+AO53))</f>
        <v>0</v>
      </c>
      <c r="AQ53" s="30">
        <f t="shared" ref="AQ53:AQ68" si="316">SUM(AR53:BA53)</f>
        <v>51</v>
      </c>
      <c r="AR53">
        <f t="shared" ref="AR53:BA54" si="317">+AG53*AR$83</f>
        <v>30</v>
      </c>
      <c r="AS53">
        <f t="shared" si="317"/>
        <v>0</v>
      </c>
      <c r="AT53">
        <f t="shared" si="317"/>
        <v>21</v>
      </c>
      <c r="AU53">
        <f t="shared" si="317"/>
        <v>0</v>
      </c>
      <c r="AV53">
        <f t="shared" si="317"/>
        <v>0</v>
      </c>
      <c r="AW53">
        <f t="shared" si="317"/>
        <v>0</v>
      </c>
      <c r="AX53">
        <f t="shared" si="317"/>
        <v>0</v>
      </c>
      <c r="AY53">
        <f t="shared" si="317"/>
        <v>0</v>
      </c>
      <c r="AZ53">
        <f t="shared" si="317"/>
        <v>0</v>
      </c>
      <c r="BA53">
        <f t="shared" si="317"/>
        <v>0</v>
      </c>
    </row>
    <row r="54" spans="1:53" x14ac:dyDescent="0.3">
      <c r="A54" t="str">
        <f t="shared" si="294"/>
        <v>PykoszJacob</v>
      </c>
      <c r="B54" t="s">
        <v>104</v>
      </c>
      <c r="C54" t="s">
        <v>105</v>
      </c>
      <c r="D54" s="5" t="s">
        <v>82</v>
      </c>
      <c r="E54" s="2">
        <v>16</v>
      </c>
      <c r="F54" s="2">
        <v>25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>
        <f>+AQ54</f>
        <v>41</v>
      </c>
      <c r="R54" s="2">
        <f>COUNT(E54:P54)</f>
        <v>2</v>
      </c>
      <c r="S54" s="2">
        <f>SUM(E54:P54)</f>
        <v>41</v>
      </c>
      <c r="T54" s="2">
        <f>COUNTIF(E54:P54,"W")</f>
        <v>0</v>
      </c>
      <c r="U54">
        <f t="shared" si="295"/>
        <v>2</v>
      </c>
      <c r="V54">
        <f t="shared" si="296"/>
        <v>0</v>
      </c>
      <c r="W54">
        <f t="shared" si="297"/>
        <v>1</v>
      </c>
      <c r="X54">
        <f t="shared" si="298"/>
        <v>0</v>
      </c>
      <c r="Y54">
        <f t="shared" si="299"/>
        <v>0</v>
      </c>
      <c r="Z54">
        <f t="shared" si="300"/>
        <v>1</v>
      </c>
      <c r="AA54">
        <f t="shared" si="301"/>
        <v>0</v>
      </c>
      <c r="AB54">
        <f t="shared" si="302"/>
        <v>0</v>
      </c>
      <c r="AC54">
        <f t="shared" si="303"/>
        <v>0</v>
      </c>
      <c r="AD54">
        <f t="shared" si="304"/>
        <v>0</v>
      </c>
      <c r="AE54">
        <f t="shared" si="305"/>
        <v>0</v>
      </c>
      <c r="AG54" s="1">
        <f t="shared" si="306"/>
        <v>0</v>
      </c>
      <c r="AH54" s="1">
        <f t="shared" si="307"/>
        <v>1</v>
      </c>
      <c r="AI54" s="1">
        <f t="shared" si="308"/>
        <v>0</v>
      </c>
      <c r="AJ54" s="1">
        <f t="shared" si="309"/>
        <v>0</v>
      </c>
      <c r="AK54" s="28">
        <f t="shared" si="310"/>
        <v>1</v>
      </c>
      <c r="AL54" s="28">
        <f t="shared" si="311"/>
        <v>0</v>
      </c>
      <c r="AM54" s="28">
        <f t="shared" si="312"/>
        <v>0</v>
      </c>
      <c r="AN54" s="28">
        <f t="shared" si="313"/>
        <v>0</v>
      </c>
      <c r="AO54" s="28">
        <f t="shared" si="314"/>
        <v>0</v>
      </c>
      <c r="AP54" s="28">
        <f t="shared" si="315"/>
        <v>0</v>
      </c>
      <c r="AQ54" s="30">
        <f t="shared" si="316"/>
        <v>41</v>
      </c>
      <c r="AR54">
        <f t="shared" si="317"/>
        <v>0</v>
      </c>
      <c r="AS54">
        <f t="shared" si="317"/>
        <v>25</v>
      </c>
      <c r="AT54">
        <f t="shared" si="317"/>
        <v>0</v>
      </c>
      <c r="AU54">
        <f t="shared" si="317"/>
        <v>0</v>
      </c>
      <c r="AV54">
        <f t="shared" si="317"/>
        <v>16</v>
      </c>
      <c r="AW54">
        <f t="shared" si="317"/>
        <v>0</v>
      </c>
      <c r="AX54">
        <f t="shared" si="317"/>
        <v>0</v>
      </c>
      <c r="AY54">
        <f t="shared" si="317"/>
        <v>0</v>
      </c>
      <c r="AZ54">
        <f t="shared" si="317"/>
        <v>0</v>
      </c>
      <c r="BA54">
        <f t="shared" si="317"/>
        <v>0</v>
      </c>
    </row>
    <row r="55" spans="1:53" x14ac:dyDescent="0.3">
      <c r="B55" t="s">
        <v>120</v>
      </c>
      <c r="C55" t="s">
        <v>121</v>
      </c>
      <c r="D55" s="5" t="s">
        <v>122</v>
      </c>
      <c r="E55" s="2">
        <v>30</v>
      </c>
      <c r="F55" s="2" t="s">
        <v>217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>
        <f>+AQ55</f>
        <v>30</v>
      </c>
      <c r="R55" s="2">
        <f>COUNT(E55:P55)</f>
        <v>1</v>
      </c>
      <c r="S55" s="2">
        <f>SUM(E55:P55)</f>
        <v>30</v>
      </c>
      <c r="T55" s="2">
        <f>COUNTIF(E55:P55,"W")</f>
        <v>0</v>
      </c>
      <c r="U55">
        <f t="shared" ref="U55:U60" si="318">SUM(V55:AE55)</f>
        <v>1</v>
      </c>
      <c r="V55">
        <f t="shared" si="296"/>
        <v>1</v>
      </c>
      <c r="W55">
        <f t="shared" si="297"/>
        <v>0</v>
      </c>
      <c r="X55">
        <f t="shared" si="298"/>
        <v>0</v>
      </c>
      <c r="Y55">
        <f t="shared" si="299"/>
        <v>0</v>
      </c>
      <c r="Z55">
        <f t="shared" si="300"/>
        <v>0</v>
      </c>
      <c r="AA55">
        <f t="shared" si="301"/>
        <v>0</v>
      </c>
      <c r="AB55">
        <f t="shared" si="302"/>
        <v>0</v>
      </c>
      <c r="AC55">
        <f t="shared" si="303"/>
        <v>0</v>
      </c>
      <c r="AD55">
        <f t="shared" si="304"/>
        <v>0</v>
      </c>
      <c r="AE55">
        <f t="shared" si="305"/>
        <v>0</v>
      </c>
      <c r="AG55" s="1">
        <f t="shared" ref="AG55:AG60" si="319">IF(V55&lt;9,+V55,8)</f>
        <v>1</v>
      </c>
      <c r="AH55" s="1">
        <f t="shared" ref="AH55:AH60" si="320">IF((V55+W55)&lt;9,(+W55),8-AG55)</f>
        <v>0</v>
      </c>
      <c r="AI55" s="1">
        <f t="shared" ref="AI55:AI60" si="321">IF((+V55+W55+X55)&lt;9,+X55,8-(AG55+AH55))</f>
        <v>0</v>
      </c>
      <c r="AJ55" s="1">
        <f t="shared" ref="AJ55:AJ60" si="322">IF((V55+W55+X55+Y55)&lt;9,Y55,8-(AG55+AH55+AI55))</f>
        <v>0</v>
      </c>
      <c r="AK55" s="28">
        <f t="shared" ref="AK55:AK60" si="323">IF((V55+W55+X55+Y55+Z55)&lt;9,Z55,8-(AG55+AH55+AI55+AJ55))</f>
        <v>0</v>
      </c>
      <c r="AL55" s="28">
        <f t="shared" ref="AL55:AL60" si="324">IF((V55+W55+X55+Y55+Z55+AA55)&lt;9,AA55,8-(AG55+AH55+AI55+AJ55+AK55))</f>
        <v>0</v>
      </c>
      <c r="AM55" s="28">
        <f t="shared" ref="AM55:AM60" si="325">IF((V55+W55+X55+Y55+Z55+AA55+AB55)&lt;9,AB55,8-(AG55+AH55+AI55+AJ55+AK55+AL55))</f>
        <v>0</v>
      </c>
      <c r="AN55" s="28">
        <f t="shared" ref="AN55:AN60" si="326">IF((V55+W55+X55+Y55+Z55+AA55+AB55+AC55)&lt;9,AC55,8-(AG55+AH55+AI55+AJ55+AK55+AL55+AM55))</f>
        <v>0</v>
      </c>
      <c r="AO55" s="28">
        <f t="shared" ref="AO55:AO60" si="327">IF((V55+W55+X55+Y55+Z55+AA55+AB55+AC55+AD55)&lt;9,AD55,8-(AG55+AH55+AI55+AJ55+AK55+AL55+AM55+AN55))</f>
        <v>0</v>
      </c>
      <c r="AP55" s="28">
        <f t="shared" ref="AP55:AP60" si="328">IF((V55+W55+X55+Y55+Z55+AA55+AB55+AC55+AD55+AE55)&lt;9,AE55,8-(AG55+AH55+AI55+AJ55+AK55+AL55+AM55+AN55+AO55))</f>
        <v>0</v>
      </c>
      <c r="AQ55" s="30">
        <f t="shared" ref="AQ55:AQ60" si="329">SUM(AR55:BA55)</f>
        <v>30</v>
      </c>
      <c r="AR55">
        <f t="shared" ref="AR55:AR60" si="330">+AG55*AR$83</f>
        <v>30</v>
      </c>
      <c r="AS55">
        <f t="shared" ref="AS55:AS60" si="331">+AH55*AS$83</f>
        <v>0</v>
      </c>
      <c r="AT55">
        <f t="shared" ref="AT55:AT60" si="332">+AI55*AT$83</f>
        <v>0</v>
      </c>
      <c r="AU55">
        <f t="shared" ref="AU55:AU60" si="333">+AJ55*AU$83</f>
        <v>0</v>
      </c>
      <c r="AV55">
        <f t="shared" ref="AV55:AV60" si="334">+AK55*AV$83</f>
        <v>0</v>
      </c>
      <c r="AW55">
        <f t="shared" ref="AW55:AW60" si="335">+AL55*AW$83</f>
        <v>0</v>
      </c>
      <c r="AX55">
        <f t="shared" ref="AX55:AX60" si="336">+AM55*AX$83</f>
        <v>0</v>
      </c>
      <c r="AY55">
        <f t="shared" ref="AY55:AY60" si="337">+AN55*AY$83</f>
        <v>0</v>
      </c>
      <c r="AZ55">
        <f t="shared" ref="AZ55:AZ60" si="338">+AO55*AZ$83</f>
        <v>0</v>
      </c>
      <c r="BA55">
        <f t="shared" ref="BA55:BA60" si="339">+AP55*BA$83</f>
        <v>0</v>
      </c>
    </row>
    <row r="56" spans="1:53" x14ac:dyDescent="0.3">
      <c r="B56" t="s">
        <v>128</v>
      </c>
      <c r="C56" t="s">
        <v>213</v>
      </c>
      <c r="D56" s="5" t="s">
        <v>16</v>
      </c>
      <c r="E56" s="2">
        <v>25</v>
      </c>
      <c r="F56" s="2" t="s">
        <v>234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f>+AQ56</f>
        <v>25</v>
      </c>
      <c r="R56" s="2">
        <f>COUNT(E56:P56)</f>
        <v>1</v>
      </c>
      <c r="S56" s="2">
        <f>SUM(E56:P56)</f>
        <v>25</v>
      </c>
      <c r="T56" s="2">
        <f>COUNTIF(E56:P56,"W")</f>
        <v>0</v>
      </c>
      <c r="U56">
        <f t="shared" si="318"/>
        <v>1</v>
      </c>
      <c r="V56">
        <f t="shared" si="296"/>
        <v>0</v>
      </c>
      <c r="W56">
        <f t="shared" si="297"/>
        <v>1</v>
      </c>
      <c r="X56">
        <f t="shared" si="298"/>
        <v>0</v>
      </c>
      <c r="Y56">
        <f t="shared" si="299"/>
        <v>0</v>
      </c>
      <c r="Z56">
        <f t="shared" si="300"/>
        <v>0</v>
      </c>
      <c r="AA56">
        <f t="shared" si="301"/>
        <v>0</v>
      </c>
      <c r="AB56">
        <f t="shared" si="302"/>
        <v>0</v>
      </c>
      <c r="AC56">
        <f t="shared" si="303"/>
        <v>0</v>
      </c>
      <c r="AD56">
        <f t="shared" si="304"/>
        <v>0</v>
      </c>
      <c r="AE56">
        <f t="shared" si="305"/>
        <v>0</v>
      </c>
      <c r="AG56" s="1">
        <f t="shared" si="319"/>
        <v>0</v>
      </c>
      <c r="AH56" s="1">
        <f t="shared" si="320"/>
        <v>1</v>
      </c>
      <c r="AI56" s="1">
        <f t="shared" si="321"/>
        <v>0</v>
      </c>
      <c r="AJ56" s="1">
        <f t="shared" si="322"/>
        <v>0</v>
      </c>
      <c r="AK56" s="28">
        <f t="shared" si="323"/>
        <v>0</v>
      </c>
      <c r="AL56" s="28">
        <f t="shared" si="324"/>
        <v>0</v>
      </c>
      <c r="AM56" s="28">
        <f t="shared" si="325"/>
        <v>0</v>
      </c>
      <c r="AN56" s="28">
        <f t="shared" si="326"/>
        <v>0</v>
      </c>
      <c r="AO56" s="28">
        <f t="shared" si="327"/>
        <v>0</v>
      </c>
      <c r="AP56" s="28">
        <f t="shared" si="328"/>
        <v>0</v>
      </c>
      <c r="AQ56" s="30">
        <f t="shared" si="329"/>
        <v>25</v>
      </c>
      <c r="AR56">
        <f t="shared" si="330"/>
        <v>0</v>
      </c>
      <c r="AS56">
        <f t="shared" si="331"/>
        <v>25</v>
      </c>
      <c r="AT56">
        <f t="shared" si="332"/>
        <v>0</v>
      </c>
      <c r="AU56">
        <f t="shared" si="333"/>
        <v>0</v>
      </c>
      <c r="AV56">
        <f t="shared" si="334"/>
        <v>0</v>
      </c>
      <c r="AW56">
        <f t="shared" si="335"/>
        <v>0</v>
      </c>
      <c r="AX56">
        <f t="shared" si="336"/>
        <v>0</v>
      </c>
      <c r="AY56">
        <f t="shared" si="337"/>
        <v>0</v>
      </c>
      <c r="AZ56">
        <f t="shared" si="338"/>
        <v>0</v>
      </c>
      <c r="BA56">
        <f t="shared" si="339"/>
        <v>0</v>
      </c>
    </row>
    <row r="57" spans="1:53" x14ac:dyDescent="0.3">
      <c r="B57" t="s">
        <v>108</v>
      </c>
      <c r="C57" t="s">
        <v>103</v>
      </c>
      <c r="D57" s="5" t="s">
        <v>15</v>
      </c>
      <c r="E57" s="2">
        <v>18</v>
      </c>
      <c r="F57" s="2" t="s">
        <v>217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>
        <f>+AQ57</f>
        <v>18</v>
      </c>
      <c r="R57" s="2">
        <f>COUNT(E57:P57)</f>
        <v>1</v>
      </c>
      <c r="S57" s="2">
        <f>SUM(E57:P57)</f>
        <v>18</v>
      </c>
      <c r="T57" s="2">
        <f>COUNTIF(E57:P57,"W")</f>
        <v>0</v>
      </c>
      <c r="U57">
        <f t="shared" si="318"/>
        <v>1</v>
      </c>
      <c r="V57">
        <f t="shared" si="296"/>
        <v>0</v>
      </c>
      <c r="W57">
        <f t="shared" si="297"/>
        <v>0</v>
      </c>
      <c r="X57">
        <f t="shared" si="298"/>
        <v>0</v>
      </c>
      <c r="Y57">
        <f t="shared" si="299"/>
        <v>1</v>
      </c>
      <c r="Z57">
        <f t="shared" si="300"/>
        <v>0</v>
      </c>
      <c r="AA57">
        <f t="shared" si="301"/>
        <v>0</v>
      </c>
      <c r="AB57">
        <f t="shared" si="302"/>
        <v>0</v>
      </c>
      <c r="AC57">
        <f t="shared" si="303"/>
        <v>0</v>
      </c>
      <c r="AD57">
        <f t="shared" si="304"/>
        <v>0</v>
      </c>
      <c r="AE57">
        <f t="shared" si="305"/>
        <v>0</v>
      </c>
      <c r="AG57" s="1">
        <f t="shared" si="319"/>
        <v>0</v>
      </c>
      <c r="AH57" s="1">
        <f t="shared" si="320"/>
        <v>0</v>
      </c>
      <c r="AI57" s="1">
        <f t="shared" si="321"/>
        <v>0</v>
      </c>
      <c r="AJ57" s="1">
        <f t="shared" si="322"/>
        <v>1</v>
      </c>
      <c r="AK57" s="28">
        <f t="shared" si="323"/>
        <v>0</v>
      </c>
      <c r="AL57" s="28">
        <f t="shared" si="324"/>
        <v>0</v>
      </c>
      <c r="AM57" s="28">
        <f t="shared" si="325"/>
        <v>0</v>
      </c>
      <c r="AN57" s="28">
        <f t="shared" si="326"/>
        <v>0</v>
      </c>
      <c r="AO57" s="28">
        <f t="shared" si="327"/>
        <v>0</v>
      </c>
      <c r="AP57" s="28">
        <f t="shared" si="328"/>
        <v>0</v>
      </c>
      <c r="AQ57" s="30">
        <f t="shared" si="329"/>
        <v>18</v>
      </c>
      <c r="AR57">
        <f t="shared" si="330"/>
        <v>0</v>
      </c>
      <c r="AS57">
        <f t="shared" si="331"/>
        <v>0</v>
      </c>
      <c r="AT57">
        <f t="shared" si="332"/>
        <v>0</v>
      </c>
      <c r="AU57">
        <f t="shared" si="333"/>
        <v>18</v>
      </c>
      <c r="AV57">
        <f t="shared" si="334"/>
        <v>0</v>
      </c>
      <c r="AW57">
        <f t="shared" si="335"/>
        <v>0</v>
      </c>
      <c r="AX57">
        <f t="shared" si="336"/>
        <v>0</v>
      </c>
      <c r="AY57">
        <f t="shared" si="337"/>
        <v>0</v>
      </c>
      <c r="AZ57">
        <f t="shared" si="338"/>
        <v>0</v>
      </c>
      <c r="BA57">
        <f t="shared" si="339"/>
        <v>0</v>
      </c>
    </row>
    <row r="58" spans="1:53" x14ac:dyDescent="0.3">
      <c r="B58" t="s">
        <v>98</v>
      </c>
      <c r="C58" t="s">
        <v>123</v>
      </c>
      <c r="D58" s="5" t="s">
        <v>93</v>
      </c>
      <c r="E58" s="2" t="s">
        <v>207</v>
      </c>
      <c r="F58" s="2" t="s">
        <v>207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>
        <f>+AQ58</f>
        <v>0</v>
      </c>
      <c r="R58" s="2">
        <f>COUNT(E58:P58)</f>
        <v>0</v>
      </c>
      <c r="S58" s="2">
        <f>SUM(E58:P58)</f>
        <v>0</v>
      </c>
      <c r="T58" s="2">
        <f>COUNTIF(E58:P58,"W")</f>
        <v>2</v>
      </c>
      <c r="U58">
        <f t="shared" si="318"/>
        <v>0</v>
      </c>
      <c r="V58">
        <f t="shared" si="296"/>
        <v>0</v>
      </c>
      <c r="W58">
        <f t="shared" si="297"/>
        <v>0</v>
      </c>
      <c r="X58">
        <f t="shared" si="298"/>
        <v>0</v>
      </c>
      <c r="Y58">
        <f t="shared" si="299"/>
        <v>0</v>
      </c>
      <c r="Z58">
        <f t="shared" si="300"/>
        <v>0</v>
      </c>
      <c r="AA58">
        <f t="shared" si="301"/>
        <v>0</v>
      </c>
      <c r="AB58">
        <f t="shared" si="302"/>
        <v>0</v>
      </c>
      <c r="AC58">
        <f t="shared" si="303"/>
        <v>0</v>
      </c>
      <c r="AD58">
        <f t="shared" si="304"/>
        <v>0</v>
      </c>
      <c r="AE58">
        <f t="shared" si="305"/>
        <v>0</v>
      </c>
      <c r="AG58" s="1">
        <f t="shared" si="319"/>
        <v>0</v>
      </c>
      <c r="AH58" s="1">
        <f t="shared" si="320"/>
        <v>0</v>
      </c>
      <c r="AI58" s="1">
        <f t="shared" si="321"/>
        <v>0</v>
      </c>
      <c r="AJ58" s="1">
        <f t="shared" si="322"/>
        <v>0</v>
      </c>
      <c r="AK58" s="28">
        <f t="shared" si="323"/>
        <v>0</v>
      </c>
      <c r="AL58" s="28">
        <f t="shared" si="324"/>
        <v>0</v>
      </c>
      <c r="AM58" s="28">
        <f t="shared" si="325"/>
        <v>0</v>
      </c>
      <c r="AN58" s="28">
        <f t="shared" si="326"/>
        <v>0</v>
      </c>
      <c r="AO58" s="28">
        <f t="shared" si="327"/>
        <v>0</v>
      </c>
      <c r="AP58" s="28">
        <f t="shared" si="328"/>
        <v>0</v>
      </c>
      <c r="AQ58" s="30">
        <f t="shared" si="329"/>
        <v>0</v>
      </c>
      <c r="AR58">
        <f t="shared" si="330"/>
        <v>0</v>
      </c>
      <c r="AS58">
        <f t="shared" si="331"/>
        <v>0</v>
      </c>
      <c r="AT58">
        <f t="shared" si="332"/>
        <v>0</v>
      </c>
      <c r="AU58">
        <f t="shared" si="333"/>
        <v>0</v>
      </c>
      <c r="AV58">
        <f t="shared" si="334"/>
        <v>0</v>
      </c>
      <c r="AW58">
        <f t="shared" si="335"/>
        <v>0</v>
      </c>
      <c r="AX58">
        <f t="shared" si="336"/>
        <v>0</v>
      </c>
      <c r="AY58">
        <f t="shared" si="337"/>
        <v>0</v>
      </c>
      <c r="AZ58">
        <f t="shared" si="338"/>
        <v>0</v>
      </c>
      <c r="BA58">
        <f t="shared" si="339"/>
        <v>0</v>
      </c>
    </row>
    <row r="59" spans="1:53" x14ac:dyDescent="0.3">
      <c r="B59" t="s">
        <v>130</v>
      </c>
      <c r="C59" t="s">
        <v>131</v>
      </c>
      <c r="D59" s="5" t="s">
        <v>93</v>
      </c>
      <c r="E59" s="2" t="s">
        <v>207</v>
      </c>
      <c r="F59" s="2" t="s">
        <v>207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>
        <f>+AQ59</f>
        <v>0</v>
      </c>
      <c r="R59" s="2">
        <f>COUNT(E59:P59)</f>
        <v>0</v>
      </c>
      <c r="S59" s="2">
        <f>SUM(E59:P59)</f>
        <v>0</v>
      </c>
      <c r="T59" s="2">
        <f>COUNTIF(E59:P59,"W")</f>
        <v>2</v>
      </c>
      <c r="U59">
        <f t="shared" si="318"/>
        <v>0</v>
      </c>
      <c r="V59">
        <f t="shared" si="296"/>
        <v>0</v>
      </c>
      <c r="W59">
        <f t="shared" si="297"/>
        <v>0</v>
      </c>
      <c r="X59">
        <f t="shared" si="298"/>
        <v>0</v>
      </c>
      <c r="Y59">
        <f t="shared" si="299"/>
        <v>0</v>
      </c>
      <c r="Z59">
        <f t="shared" si="300"/>
        <v>0</v>
      </c>
      <c r="AA59">
        <f t="shared" si="301"/>
        <v>0</v>
      </c>
      <c r="AB59">
        <f t="shared" si="302"/>
        <v>0</v>
      </c>
      <c r="AC59">
        <f t="shared" si="303"/>
        <v>0</v>
      </c>
      <c r="AD59">
        <f t="shared" si="304"/>
        <v>0</v>
      </c>
      <c r="AE59">
        <f t="shared" si="305"/>
        <v>0</v>
      </c>
      <c r="AG59" s="1">
        <f t="shared" si="319"/>
        <v>0</v>
      </c>
      <c r="AH59" s="1">
        <f t="shared" si="320"/>
        <v>0</v>
      </c>
      <c r="AI59" s="1">
        <f t="shared" si="321"/>
        <v>0</v>
      </c>
      <c r="AJ59" s="1">
        <f t="shared" si="322"/>
        <v>0</v>
      </c>
      <c r="AK59" s="28">
        <f t="shared" si="323"/>
        <v>0</v>
      </c>
      <c r="AL59" s="28">
        <f t="shared" si="324"/>
        <v>0</v>
      </c>
      <c r="AM59" s="28">
        <f t="shared" si="325"/>
        <v>0</v>
      </c>
      <c r="AN59" s="28">
        <f t="shared" si="326"/>
        <v>0</v>
      </c>
      <c r="AO59" s="28">
        <f t="shared" si="327"/>
        <v>0</v>
      </c>
      <c r="AP59" s="28">
        <f t="shared" si="328"/>
        <v>0</v>
      </c>
      <c r="AQ59" s="30">
        <f t="shared" si="329"/>
        <v>0</v>
      </c>
      <c r="AR59">
        <f t="shared" si="330"/>
        <v>0</v>
      </c>
      <c r="AS59">
        <f t="shared" si="331"/>
        <v>0</v>
      </c>
      <c r="AT59">
        <f t="shared" si="332"/>
        <v>0</v>
      </c>
      <c r="AU59">
        <f t="shared" si="333"/>
        <v>0</v>
      </c>
      <c r="AV59">
        <f t="shared" si="334"/>
        <v>0</v>
      </c>
      <c r="AW59">
        <f t="shared" si="335"/>
        <v>0</v>
      </c>
      <c r="AX59">
        <f t="shared" si="336"/>
        <v>0</v>
      </c>
      <c r="AY59">
        <f t="shared" si="337"/>
        <v>0</v>
      </c>
      <c r="AZ59">
        <f t="shared" si="338"/>
        <v>0</v>
      </c>
      <c r="BA59">
        <f t="shared" si="339"/>
        <v>0</v>
      </c>
    </row>
    <row r="60" spans="1:53" x14ac:dyDescent="0.3">
      <c r="A60" t="str">
        <f t="shared" si="294"/>
        <v>SprangerSean</v>
      </c>
      <c r="B60" t="s">
        <v>126</v>
      </c>
      <c r="C60" t="s">
        <v>127</v>
      </c>
      <c r="D60" s="5" t="s">
        <v>86</v>
      </c>
      <c r="E60" s="2" t="s">
        <v>217</v>
      </c>
      <c r="F60" s="2" t="s">
        <v>217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f>+AQ60</f>
        <v>0</v>
      </c>
      <c r="R60" s="2">
        <f>COUNT(E60:P60)</f>
        <v>0</v>
      </c>
      <c r="S60" s="2">
        <f>SUM(E60:P60)</f>
        <v>0</v>
      </c>
      <c r="T60" s="2">
        <f>COUNTIF(E60:P60,"W")</f>
        <v>0</v>
      </c>
      <c r="U60">
        <f t="shared" si="318"/>
        <v>0</v>
      </c>
      <c r="V60">
        <f t="shared" si="296"/>
        <v>0</v>
      </c>
      <c r="W60">
        <f t="shared" si="297"/>
        <v>0</v>
      </c>
      <c r="X60">
        <f t="shared" si="298"/>
        <v>0</v>
      </c>
      <c r="Y60">
        <f t="shared" si="299"/>
        <v>0</v>
      </c>
      <c r="Z60">
        <f t="shared" si="300"/>
        <v>0</v>
      </c>
      <c r="AA60">
        <f t="shared" si="301"/>
        <v>0</v>
      </c>
      <c r="AB60">
        <f t="shared" si="302"/>
        <v>0</v>
      </c>
      <c r="AC60">
        <f t="shared" si="303"/>
        <v>0</v>
      </c>
      <c r="AD60">
        <f t="shared" si="304"/>
        <v>0</v>
      </c>
      <c r="AE60">
        <f t="shared" si="305"/>
        <v>0</v>
      </c>
      <c r="AG60" s="1">
        <f t="shared" si="319"/>
        <v>0</v>
      </c>
      <c r="AH60" s="1">
        <f t="shared" si="320"/>
        <v>0</v>
      </c>
      <c r="AI60" s="1">
        <f t="shared" si="321"/>
        <v>0</v>
      </c>
      <c r="AJ60" s="1">
        <f t="shared" si="322"/>
        <v>0</v>
      </c>
      <c r="AK60" s="28">
        <f t="shared" si="323"/>
        <v>0</v>
      </c>
      <c r="AL60" s="28">
        <f t="shared" si="324"/>
        <v>0</v>
      </c>
      <c r="AM60" s="28">
        <f t="shared" si="325"/>
        <v>0</v>
      </c>
      <c r="AN60" s="28">
        <f t="shared" si="326"/>
        <v>0</v>
      </c>
      <c r="AO60" s="28">
        <f t="shared" si="327"/>
        <v>0</v>
      </c>
      <c r="AP60" s="28">
        <f t="shared" si="328"/>
        <v>0</v>
      </c>
      <c r="AQ60" s="30">
        <f t="shared" si="329"/>
        <v>0</v>
      </c>
      <c r="AR60">
        <f t="shared" si="330"/>
        <v>0</v>
      </c>
      <c r="AS60">
        <f t="shared" si="331"/>
        <v>0</v>
      </c>
      <c r="AT60">
        <f t="shared" si="332"/>
        <v>0</v>
      </c>
      <c r="AU60">
        <f t="shared" si="333"/>
        <v>0</v>
      </c>
      <c r="AV60">
        <f t="shared" si="334"/>
        <v>0</v>
      </c>
      <c r="AW60">
        <f t="shared" si="335"/>
        <v>0</v>
      </c>
      <c r="AX60">
        <f t="shared" si="336"/>
        <v>0</v>
      </c>
      <c r="AY60">
        <f t="shared" si="337"/>
        <v>0</v>
      </c>
      <c r="AZ60">
        <f t="shared" si="338"/>
        <v>0</v>
      </c>
      <c r="BA60">
        <f t="shared" si="339"/>
        <v>0</v>
      </c>
    </row>
    <row r="61" spans="1:53" x14ac:dyDescent="0.3">
      <c r="A61" t="str">
        <f t="shared" si="294"/>
        <v>KerrMike</v>
      </c>
      <c r="B61" t="s">
        <v>128</v>
      </c>
      <c r="C61" t="s">
        <v>129</v>
      </c>
      <c r="D61" s="5" t="s">
        <v>16</v>
      </c>
      <c r="E61" s="2" t="s">
        <v>217</v>
      </c>
      <c r="F61" s="2" t="s">
        <v>217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>
        <f>+AQ61</f>
        <v>0</v>
      </c>
      <c r="R61" s="2">
        <f>COUNT(E61:P61)</f>
        <v>0</v>
      </c>
      <c r="S61" s="2">
        <f>SUM(E61:P61)</f>
        <v>0</v>
      </c>
      <c r="T61" s="2">
        <f>COUNTIF(E61:P61,"W")</f>
        <v>0</v>
      </c>
      <c r="U61">
        <f t="shared" ref="U61" si="340">SUM(V61:AE61)</f>
        <v>0</v>
      </c>
      <c r="V61">
        <f t="shared" si="296"/>
        <v>0</v>
      </c>
      <c r="W61">
        <f t="shared" si="297"/>
        <v>0</v>
      </c>
      <c r="X61">
        <f t="shared" si="298"/>
        <v>0</v>
      </c>
      <c r="Y61">
        <f t="shared" si="299"/>
        <v>0</v>
      </c>
      <c r="Z61">
        <f t="shared" si="300"/>
        <v>0</v>
      </c>
      <c r="AA61">
        <f t="shared" si="301"/>
        <v>0</v>
      </c>
      <c r="AB61">
        <f t="shared" si="302"/>
        <v>0</v>
      </c>
      <c r="AC61">
        <f t="shared" si="303"/>
        <v>0</v>
      </c>
      <c r="AD61">
        <f t="shared" si="304"/>
        <v>0</v>
      </c>
      <c r="AE61">
        <f t="shared" si="305"/>
        <v>0</v>
      </c>
      <c r="AG61" s="1">
        <f t="shared" ref="AG61" si="341">IF(V61&lt;9,+V61,8)</f>
        <v>0</v>
      </c>
      <c r="AH61" s="1">
        <f t="shared" ref="AH61" si="342">IF((V61+W61)&lt;9,(+W61),8-AG61)</f>
        <v>0</v>
      </c>
      <c r="AI61" s="1">
        <f t="shared" ref="AI61" si="343">IF((+V61+W61+X61)&lt;9,+X61,8-(AG61+AH61))</f>
        <v>0</v>
      </c>
      <c r="AJ61" s="1">
        <f t="shared" ref="AJ61" si="344">IF((V61+W61+X61+Y61)&lt;9,Y61,8-(AG61+AH61+AI61))</f>
        <v>0</v>
      </c>
      <c r="AK61" s="28">
        <f t="shared" ref="AK61" si="345">IF((V61+W61+X61+Y61+Z61)&lt;9,Z61,8-(AG61+AH61+AI61+AJ61))</f>
        <v>0</v>
      </c>
      <c r="AL61" s="28">
        <f t="shared" ref="AL61" si="346">IF((V61+W61+X61+Y61+Z61+AA61)&lt;9,AA61,8-(AG61+AH61+AI61+AJ61+AK61))</f>
        <v>0</v>
      </c>
      <c r="AM61" s="28">
        <f t="shared" ref="AM61" si="347">IF((V61+W61+X61+Y61+Z61+AA61+AB61)&lt;9,AB61,8-(AG61+AH61+AI61+AJ61+AK61+AL61))</f>
        <v>0</v>
      </c>
      <c r="AN61" s="28">
        <f t="shared" ref="AN61" si="348">IF((V61+W61+X61+Y61+Z61+AA61+AB61+AC61)&lt;9,AC61,8-(AG61+AH61+AI61+AJ61+AK61+AL61+AM61))</f>
        <v>0</v>
      </c>
      <c r="AO61" s="28">
        <f t="shared" ref="AO61" si="349">IF((V61+W61+X61+Y61+Z61+AA61+AB61+AC61+AD61)&lt;9,AD61,8-(AG61+AH61+AI61+AJ61+AK61+AL61+AM61+AN61))</f>
        <v>0</v>
      </c>
      <c r="AP61" s="28">
        <f t="shared" ref="AP61" si="350">IF((V61+W61+X61+Y61+Z61+AA61+AB61+AC61+AD61+AE61)&lt;9,AE61,8-(AG61+AH61+AI61+AJ61+AK61+AL61+AM61+AN61+AO61))</f>
        <v>0</v>
      </c>
      <c r="AQ61" s="30">
        <f t="shared" ref="AQ61" si="351">SUM(AR61:BA61)</f>
        <v>0</v>
      </c>
      <c r="AR61">
        <f t="shared" ref="AR61:BA68" si="352">+AG61*AR$83</f>
        <v>0</v>
      </c>
      <c r="AS61">
        <f t="shared" si="352"/>
        <v>0</v>
      </c>
      <c r="AT61">
        <f t="shared" si="352"/>
        <v>0</v>
      </c>
      <c r="AU61">
        <f t="shared" si="352"/>
        <v>0</v>
      </c>
      <c r="AV61">
        <f t="shared" si="352"/>
        <v>0</v>
      </c>
      <c r="AW61">
        <f t="shared" si="352"/>
        <v>0</v>
      </c>
      <c r="AX61">
        <f t="shared" si="352"/>
        <v>0</v>
      </c>
      <c r="AY61">
        <f t="shared" si="352"/>
        <v>0</v>
      </c>
      <c r="AZ61">
        <f t="shared" si="352"/>
        <v>0</v>
      </c>
      <c r="BA61">
        <f t="shared" si="352"/>
        <v>0</v>
      </c>
    </row>
    <row r="62" spans="1:53" x14ac:dyDescent="0.3">
      <c r="A62" t="str">
        <f t="shared" si="294"/>
        <v>LoetznerPeter</v>
      </c>
      <c r="B62" t="s">
        <v>132</v>
      </c>
      <c r="C62" t="s">
        <v>133</v>
      </c>
      <c r="D62" s="5" t="s">
        <v>122</v>
      </c>
      <c r="E62" s="2" t="s">
        <v>217</v>
      </c>
      <c r="F62" s="2" t="s">
        <v>217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>
        <f>+AQ62</f>
        <v>0</v>
      </c>
      <c r="R62" s="2">
        <f>COUNT(E62:P62)</f>
        <v>0</v>
      </c>
      <c r="S62" s="2">
        <f>SUM(E62:P62)</f>
        <v>0</v>
      </c>
      <c r="T62" s="2">
        <f>COUNTIF(E62:P62,"W")</f>
        <v>0</v>
      </c>
      <c r="U62">
        <f t="shared" ref="U62:U63" si="353">SUM(V62:AE62)</f>
        <v>0</v>
      </c>
      <c r="V62">
        <f t="shared" si="296"/>
        <v>0</v>
      </c>
      <c r="W62">
        <f t="shared" si="297"/>
        <v>0</v>
      </c>
      <c r="X62">
        <f t="shared" si="298"/>
        <v>0</v>
      </c>
      <c r="Y62">
        <f t="shared" si="299"/>
        <v>0</v>
      </c>
      <c r="Z62">
        <f t="shared" si="300"/>
        <v>0</v>
      </c>
      <c r="AA62">
        <f t="shared" si="301"/>
        <v>0</v>
      </c>
      <c r="AB62">
        <f t="shared" si="302"/>
        <v>0</v>
      </c>
      <c r="AC62">
        <f t="shared" si="303"/>
        <v>0</v>
      </c>
      <c r="AD62">
        <f t="shared" si="304"/>
        <v>0</v>
      </c>
      <c r="AE62">
        <f t="shared" si="305"/>
        <v>0</v>
      </c>
      <c r="AG62" s="1">
        <f t="shared" ref="AG62:AG63" si="354">IF(V62&lt;9,+V62,8)</f>
        <v>0</v>
      </c>
      <c r="AH62" s="1">
        <f t="shared" ref="AH62:AH63" si="355">IF((V62+W62)&lt;9,(+W62),8-AG62)</f>
        <v>0</v>
      </c>
      <c r="AI62" s="1">
        <f t="shared" ref="AI62:AI63" si="356">IF((+V62+W62+X62)&lt;9,+X62,8-(AG62+AH62))</f>
        <v>0</v>
      </c>
      <c r="AJ62" s="1">
        <f t="shared" ref="AJ62:AJ63" si="357">IF((V62+W62+X62+Y62)&lt;9,Y62,8-(AG62+AH62+AI62))</f>
        <v>0</v>
      </c>
      <c r="AK62" s="28">
        <f t="shared" ref="AK62:AK63" si="358">IF((V62+W62+X62+Y62+Z62)&lt;9,Z62,8-(AG62+AH62+AI62+AJ62))</f>
        <v>0</v>
      </c>
      <c r="AL62" s="28">
        <f t="shared" ref="AL62:AL63" si="359">IF((V62+W62+X62+Y62+Z62+AA62)&lt;9,AA62,8-(AG62+AH62+AI62+AJ62+AK62))</f>
        <v>0</v>
      </c>
      <c r="AM62" s="28">
        <f t="shared" ref="AM62:AM63" si="360">IF((V62+W62+X62+Y62+Z62+AA62+AB62)&lt;9,AB62,8-(AG62+AH62+AI62+AJ62+AK62+AL62))</f>
        <v>0</v>
      </c>
      <c r="AN62" s="28">
        <f t="shared" ref="AN62:AN63" si="361">IF((V62+W62+X62+Y62+Z62+AA62+AB62+AC62)&lt;9,AC62,8-(AG62+AH62+AI62+AJ62+AK62+AL62+AM62))</f>
        <v>0</v>
      </c>
      <c r="AO62" s="28">
        <f t="shared" ref="AO62:AO63" si="362">IF((V62+W62+X62+Y62+Z62+AA62+AB62+AC62+AD62)&lt;9,AD62,8-(AG62+AH62+AI62+AJ62+AK62+AL62+AM62+AN62))</f>
        <v>0</v>
      </c>
      <c r="AP62" s="28">
        <f t="shared" ref="AP62:AP63" si="363">IF((V62+W62+X62+Y62+Z62+AA62+AB62+AC62+AD62+AE62)&lt;9,AE62,8-(AG62+AH62+AI62+AJ62+AK62+AL62+AM62+AN62+AO62))</f>
        <v>0</v>
      </c>
      <c r="AQ62" s="30">
        <f t="shared" ref="AQ62:AQ63" si="364">SUM(AR62:BA62)</f>
        <v>0</v>
      </c>
      <c r="AR62">
        <f t="shared" si="352"/>
        <v>0</v>
      </c>
      <c r="AS62">
        <f t="shared" si="352"/>
        <v>0</v>
      </c>
      <c r="AT62">
        <f t="shared" si="352"/>
        <v>0</v>
      </c>
      <c r="AU62">
        <f t="shared" si="352"/>
        <v>0</v>
      </c>
      <c r="AV62">
        <f t="shared" si="352"/>
        <v>0</v>
      </c>
      <c r="AW62">
        <f t="shared" si="352"/>
        <v>0</v>
      </c>
      <c r="AX62">
        <f t="shared" si="352"/>
        <v>0</v>
      </c>
      <c r="AY62">
        <f t="shared" si="352"/>
        <v>0</v>
      </c>
      <c r="AZ62">
        <f t="shared" si="352"/>
        <v>0</v>
      </c>
      <c r="BA62">
        <f t="shared" si="352"/>
        <v>0</v>
      </c>
    </row>
    <row r="63" spans="1:53" hidden="1" x14ac:dyDescent="0.3">
      <c r="A63" t="str">
        <f t="shared" si="294"/>
        <v/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>
        <f t="shared" ref="Q63:Q68" si="365">+AQ63</f>
        <v>0</v>
      </c>
      <c r="R63" s="2">
        <f t="shared" ref="R63:R68" si="366">COUNT(E63:P63)</f>
        <v>0</v>
      </c>
      <c r="S63" s="2">
        <f t="shared" ref="S63:S68" si="367">SUM(E63:P63)</f>
        <v>0</v>
      </c>
      <c r="T63" s="2">
        <f t="shared" ref="T63:T68" si="368">COUNTIF(E63:P63,"W")</f>
        <v>0</v>
      </c>
      <c r="U63">
        <f t="shared" si="353"/>
        <v>0</v>
      </c>
      <c r="V63">
        <f t="shared" si="296"/>
        <v>0</v>
      </c>
      <c r="W63">
        <f t="shared" si="297"/>
        <v>0</v>
      </c>
      <c r="X63">
        <f t="shared" si="298"/>
        <v>0</v>
      </c>
      <c r="Y63">
        <f t="shared" si="299"/>
        <v>0</v>
      </c>
      <c r="Z63">
        <f t="shared" si="300"/>
        <v>0</v>
      </c>
      <c r="AA63">
        <f t="shared" si="301"/>
        <v>0</v>
      </c>
      <c r="AB63">
        <f t="shared" si="302"/>
        <v>0</v>
      </c>
      <c r="AC63">
        <f t="shared" si="303"/>
        <v>0</v>
      </c>
      <c r="AD63">
        <f t="shared" si="304"/>
        <v>0</v>
      </c>
      <c r="AE63">
        <f t="shared" si="305"/>
        <v>0</v>
      </c>
      <c r="AG63" s="1">
        <f t="shared" si="354"/>
        <v>0</v>
      </c>
      <c r="AH63" s="1">
        <f t="shared" si="355"/>
        <v>0</v>
      </c>
      <c r="AI63" s="1">
        <f t="shared" si="356"/>
        <v>0</v>
      </c>
      <c r="AJ63" s="1">
        <f t="shared" si="357"/>
        <v>0</v>
      </c>
      <c r="AK63" s="28">
        <f t="shared" si="358"/>
        <v>0</v>
      </c>
      <c r="AL63" s="28">
        <f t="shared" si="359"/>
        <v>0</v>
      </c>
      <c r="AM63" s="28">
        <f t="shared" si="360"/>
        <v>0</v>
      </c>
      <c r="AN63" s="28">
        <f t="shared" si="361"/>
        <v>0</v>
      </c>
      <c r="AO63" s="28">
        <f t="shared" si="362"/>
        <v>0</v>
      </c>
      <c r="AP63" s="28">
        <f t="shared" si="363"/>
        <v>0</v>
      </c>
      <c r="AQ63" s="30">
        <f t="shared" si="364"/>
        <v>0</v>
      </c>
      <c r="AR63">
        <f t="shared" si="352"/>
        <v>0</v>
      </c>
      <c r="AS63">
        <f t="shared" si="352"/>
        <v>0</v>
      </c>
      <c r="AT63">
        <f t="shared" si="352"/>
        <v>0</v>
      </c>
      <c r="AU63">
        <f t="shared" si="352"/>
        <v>0</v>
      </c>
      <c r="AV63">
        <f t="shared" si="352"/>
        <v>0</v>
      </c>
      <c r="AW63">
        <f t="shared" si="352"/>
        <v>0</v>
      </c>
      <c r="AX63">
        <f t="shared" si="352"/>
        <v>0</v>
      </c>
      <c r="AY63">
        <f t="shared" si="352"/>
        <v>0</v>
      </c>
      <c r="AZ63">
        <f t="shared" si="352"/>
        <v>0</v>
      </c>
      <c r="BA63">
        <f t="shared" si="352"/>
        <v>0</v>
      </c>
    </row>
    <row r="64" spans="1:53" hidden="1" x14ac:dyDescent="0.3">
      <c r="A64" t="str">
        <f t="shared" si="294"/>
        <v/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>
        <f t="shared" si="365"/>
        <v>0</v>
      </c>
      <c r="R64" s="2">
        <f t="shared" si="366"/>
        <v>0</v>
      </c>
      <c r="S64" s="2">
        <f t="shared" si="367"/>
        <v>0</v>
      </c>
      <c r="T64" s="2">
        <f t="shared" si="368"/>
        <v>0</v>
      </c>
      <c r="U64">
        <f t="shared" si="295"/>
        <v>0</v>
      </c>
      <c r="V64">
        <f t="shared" si="296"/>
        <v>0</v>
      </c>
      <c r="W64">
        <f t="shared" si="297"/>
        <v>0</v>
      </c>
      <c r="X64">
        <f t="shared" si="298"/>
        <v>0</v>
      </c>
      <c r="Y64">
        <f t="shared" si="299"/>
        <v>0</v>
      </c>
      <c r="Z64">
        <f t="shared" si="300"/>
        <v>0</v>
      </c>
      <c r="AA64">
        <f t="shared" si="301"/>
        <v>0</v>
      </c>
      <c r="AB64">
        <f t="shared" si="302"/>
        <v>0</v>
      </c>
      <c r="AC64">
        <f t="shared" si="303"/>
        <v>0</v>
      </c>
      <c r="AD64">
        <f t="shared" si="304"/>
        <v>0</v>
      </c>
      <c r="AE64">
        <f t="shared" si="305"/>
        <v>0</v>
      </c>
      <c r="AG64" s="1">
        <f t="shared" si="306"/>
        <v>0</v>
      </c>
      <c r="AH64" s="1">
        <f t="shared" si="307"/>
        <v>0</v>
      </c>
      <c r="AI64" s="1">
        <f t="shared" si="308"/>
        <v>0</v>
      </c>
      <c r="AJ64" s="1">
        <f t="shared" si="309"/>
        <v>0</v>
      </c>
      <c r="AK64" s="28">
        <f t="shared" si="310"/>
        <v>0</v>
      </c>
      <c r="AL64" s="28">
        <f t="shared" si="311"/>
        <v>0</v>
      </c>
      <c r="AM64" s="28">
        <f t="shared" si="312"/>
        <v>0</v>
      </c>
      <c r="AN64" s="28">
        <f t="shared" si="313"/>
        <v>0</v>
      </c>
      <c r="AO64" s="28">
        <f t="shared" si="314"/>
        <v>0</v>
      </c>
      <c r="AP64" s="28">
        <f t="shared" si="315"/>
        <v>0</v>
      </c>
      <c r="AQ64" s="30">
        <f t="shared" si="316"/>
        <v>0</v>
      </c>
      <c r="AR64">
        <f t="shared" si="352"/>
        <v>0</v>
      </c>
      <c r="AS64">
        <f t="shared" si="352"/>
        <v>0</v>
      </c>
      <c r="AT64">
        <f t="shared" si="352"/>
        <v>0</v>
      </c>
      <c r="AU64">
        <f t="shared" si="352"/>
        <v>0</v>
      </c>
      <c r="AV64">
        <f t="shared" si="352"/>
        <v>0</v>
      </c>
      <c r="AW64">
        <f t="shared" si="352"/>
        <v>0</v>
      </c>
      <c r="AX64">
        <f t="shared" si="352"/>
        <v>0</v>
      </c>
      <c r="AY64">
        <f t="shared" si="352"/>
        <v>0</v>
      </c>
      <c r="AZ64">
        <f t="shared" si="352"/>
        <v>0</v>
      </c>
      <c r="BA64">
        <f t="shared" si="352"/>
        <v>0</v>
      </c>
    </row>
    <row r="65" spans="1:53" hidden="1" x14ac:dyDescent="0.3">
      <c r="A65" t="str">
        <f t="shared" si="294"/>
        <v/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>
        <f t="shared" si="365"/>
        <v>0</v>
      </c>
      <c r="R65" s="2">
        <f t="shared" si="366"/>
        <v>0</v>
      </c>
      <c r="S65" s="2">
        <f t="shared" si="367"/>
        <v>0</v>
      </c>
      <c r="T65" s="2">
        <f t="shared" si="368"/>
        <v>0</v>
      </c>
      <c r="U65">
        <f t="shared" si="295"/>
        <v>0</v>
      </c>
      <c r="V65">
        <f t="shared" si="296"/>
        <v>0</v>
      </c>
      <c r="W65">
        <f t="shared" si="297"/>
        <v>0</v>
      </c>
      <c r="X65">
        <f t="shared" si="298"/>
        <v>0</v>
      </c>
      <c r="Y65">
        <f t="shared" si="299"/>
        <v>0</v>
      </c>
      <c r="Z65">
        <f t="shared" si="300"/>
        <v>0</v>
      </c>
      <c r="AA65">
        <f t="shared" si="301"/>
        <v>0</v>
      </c>
      <c r="AB65">
        <f t="shared" si="302"/>
        <v>0</v>
      </c>
      <c r="AC65">
        <f t="shared" si="303"/>
        <v>0</v>
      </c>
      <c r="AD65">
        <f t="shared" si="304"/>
        <v>0</v>
      </c>
      <c r="AE65">
        <f t="shared" si="305"/>
        <v>0</v>
      </c>
      <c r="AG65" s="1">
        <f t="shared" si="306"/>
        <v>0</v>
      </c>
      <c r="AH65" s="1">
        <f t="shared" si="307"/>
        <v>0</v>
      </c>
      <c r="AI65" s="1">
        <f t="shared" si="308"/>
        <v>0</v>
      </c>
      <c r="AJ65" s="1">
        <f t="shared" si="309"/>
        <v>0</v>
      </c>
      <c r="AK65" s="28">
        <f t="shared" si="310"/>
        <v>0</v>
      </c>
      <c r="AL65" s="28">
        <f t="shared" si="311"/>
        <v>0</v>
      </c>
      <c r="AM65" s="28">
        <f t="shared" si="312"/>
        <v>0</v>
      </c>
      <c r="AN65" s="28">
        <f t="shared" si="313"/>
        <v>0</v>
      </c>
      <c r="AO65" s="28">
        <f t="shared" si="314"/>
        <v>0</v>
      </c>
      <c r="AP65" s="28">
        <f t="shared" si="315"/>
        <v>0</v>
      </c>
      <c r="AQ65" s="30">
        <f t="shared" si="316"/>
        <v>0</v>
      </c>
      <c r="AR65">
        <f t="shared" si="352"/>
        <v>0</v>
      </c>
      <c r="AS65">
        <f t="shared" si="352"/>
        <v>0</v>
      </c>
      <c r="AT65">
        <f t="shared" si="352"/>
        <v>0</v>
      </c>
      <c r="AU65">
        <f t="shared" si="352"/>
        <v>0</v>
      </c>
      <c r="AV65">
        <f t="shared" si="352"/>
        <v>0</v>
      </c>
      <c r="AW65">
        <f t="shared" si="352"/>
        <v>0</v>
      </c>
      <c r="AX65">
        <f t="shared" si="352"/>
        <v>0</v>
      </c>
      <c r="AY65">
        <f t="shared" si="352"/>
        <v>0</v>
      </c>
      <c r="AZ65">
        <f t="shared" si="352"/>
        <v>0</v>
      </c>
      <c r="BA65">
        <f t="shared" si="352"/>
        <v>0</v>
      </c>
    </row>
    <row r="66" spans="1:53" hidden="1" x14ac:dyDescent="0.3">
      <c r="A66" t="str">
        <f t="shared" si="294"/>
        <v/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>
        <f t="shared" si="365"/>
        <v>0</v>
      </c>
      <c r="R66" s="2">
        <f t="shared" si="366"/>
        <v>0</v>
      </c>
      <c r="S66" s="2">
        <f t="shared" si="367"/>
        <v>0</v>
      </c>
      <c r="T66" s="2">
        <f t="shared" si="368"/>
        <v>0</v>
      </c>
      <c r="U66">
        <f t="shared" ref="U66:U67" si="369">SUM(V66:AE66)</f>
        <v>0</v>
      </c>
      <c r="V66">
        <f t="shared" si="296"/>
        <v>0</v>
      </c>
      <c r="W66">
        <f t="shared" si="297"/>
        <v>0</v>
      </c>
      <c r="X66">
        <f t="shared" si="298"/>
        <v>0</v>
      </c>
      <c r="Y66">
        <f t="shared" si="299"/>
        <v>0</v>
      </c>
      <c r="Z66">
        <f t="shared" si="300"/>
        <v>0</v>
      </c>
      <c r="AA66">
        <f t="shared" si="301"/>
        <v>0</v>
      </c>
      <c r="AB66">
        <f t="shared" si="302"/>
        <v>0</v>
      </c>
      <c r="AC66">
        <f t="shared" si="303"/>
        <v>0</v>
      </c>
      <c r="AD66">
        <f t="shared" si="304"/>
        <v>0</v>
      </c>
      <c r="AE66">
        <f t="shared" si="305"/>
        <v>0</v>
      </c>
      <c r="AG66" s="1">
        <f t="shared" ref="AG66:AG67" si="370">IF(V66&lt;9,+V66,8)</f>
        <v>0</v>
      </c>
      <c r="AH66" s="1">
        <f t="shared" ref="AH66:AH67" si="371">IF((V66+W66)&lt;9,(+W66),8-AG66)</f>
        <v>0</v>
      </c>
      <c r="AI66" s="1">
        <f t="shared" ref="AI66:AI67" si="372">IF((+V66+W66+X66)&lt;9,+X66,8-(AG66+AH66))</f>
        <v>0</v>
      </c>
      <c r="AJ66" s="1">
        <f t="shared" ref="AJ66:AJ67" si="373">IF((V66+W66+X66+Y66)&lt;9,Y66,8-(AG66+AH66+AI66))</f>
        <v>0</v>
      </c>
      <c r="AK66" s="28">
        <f t="shared" ref="AK66:AK67" si="374">IF((V66+W66+X66+Y66+Z66)&lt;9,Z66,8-(AG66+AH66+AI66+AJ66))</f>
        <v>0</v>
      </c>
      <c r="AL66" s="28">
        <f t="shared" ref="AL66:AL67" si="375">IF((V66+W66+X66+Y66+Z66+AA66)&lt;9,AA66,8-(AG66+AH66+AI66+AJ66+AK66))</f>
        <v>0</v>
      </c>
      <c r="AM66" s="28">
        <f t="shared" ref="AM66:AM67" si="376">IF((V66+W66+X66+Y66+Z66+AA66+AB66)&lt;9,AB66,8-(AG66+AH66+AI66+AJ66+AK66+AL66))</f>
        <v>0</v>
      </c>
      <c r="AN66" s="28">
        <f t="shared" ref="AN66:AN67" si="377">IF((V66+W66+X66+Y66+Z66+AA66+AB66+AC66)&lt;9,AC66,8-(AG66+AH66+AI66+AJ66+AK66+AL66+AM66))</f>
        <v>0</v>
      </c>
      <c r="AO66" s="28">
        <f t="shared" ref="AO66:AO67" si="378">IF((V66+W66+X66+Y66+Z66+AA66+AB66+AC66+AD66)&lt;9,AD66,8-(AG66+AH66+AI66+AJ66+AK66+AL66+AM66+AN66))</f>
        <v>0</v>
      </c>
      <c r="AP66" s="28">
        <f t="shared" ref="AP66:AP67" si="379">IF((V66+W66+X66+Y66+Z66+AA66+AB66+AC66+AD66+AE66)&lt;9,AE66,8-(AG66+AH66+AI66+AJ66+AK66+AL66+AM66+AN66+AO66))</f>
        <v>0</v>
      </c>
      <c r="AQ66" s="30">
        <f t="shared" ref="AQ66:AQ67" si="380">SUM(AR66:BA66)</f>
        <v>0</v>
      </c>
      <c r="AR66">
        <f t="shared" si="352"/>
        <v>0</v>
      </c>
      <c r="AS66">
        <f t="shared" si="352"/>
        <v>0</v>
      </c>
      <c r="AT66">
        <f t="shared" si="352"/>
        <v>0</v>
      </c>
      <c r="AU66">
        <f t="shared" si="352"/>
        <v>0</v>
      </c>
      <c r="AV66">
        <f t="shared" si="352"/>
        <v>0</v>
      </c>
      <c r="AW66">
        <f t="shared" si="352"/>
        <v>0</v>
      </c>
      <c r="AX66">
        <f t="shared" si="352"/>
        <v>0</v>
      </c>
      <c r="AY66">
        <f t="shared" si="352"/>
        <v>0</v>
      </c>
      <c r="AZ66">
        <f t="shared" si="352"/>
        <v>0</v>
      </c>
      <c r="BA66">
        <f t="shared" si="352"/>
        <v>0</v>
      </c>
    </row>
    <row r="67" spans="1:53" hidden="1" x14ac:dyDescent="0.3">
      <c r="A67" t="str">
        <f t="shared" si="294"/>
        <v/>
      </c>
      <c r="D67" s="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>
        <f t="shared" si="365"/>
        <v>0</v>
      </c>
      <c r="R67" s="2">
        <f t="shared" si="366"/>
        <v>0</v>
      </c>
      <c r="S67" s="2">
        <f t="shared" si="367"/>
        <v>0</v>
      </c>
      <c r="T67" s="2">
        <f t="shared" si="368"/>
        <v>0</v>
      </c>
      <c r="U67">
        <f t="shared" si="369"/>
        <v>0</v>
      </c>
      <c r="V67">
        <f t="shared" si="296"/>
        <v>0</v>
      </c>
      <c r="W67">
        <f t="shared" si="297"/>
        <v>0</v>
      </c>
      <c r="X67">
        <f t="shared" si="298"/>
        <v>0</v>
      </c>
      <c r="Y67">
        <f t="shared" si="299"/>
        <v>0</v>
      </c>
      <c r="Z67">
        <f t="shared" si="300"/>
        <v>0</v>
      </c>
      <c r="AA67">
        <f t="shared" si="301"/>
        <v>0</v>
      </c>
      <c r="AB67">
        <f t="shared" si="302"/>
        <v>0</v>
      </c>
      <c r="AC67">
        <f t="shared" si="303"/>
        <v>0</v>
      </c>
      <c r="AD67">
        <f t="shared" si="304"/>
        <v>0</v>
      </c>
      <c r="AE67">
        <f t="shared" si="305"/>
        <v>0</v>
      </c>
      <c r="AG67" s="1">
        <f t="shared" si="370"/>
        <v>0</v>
      </c>
      <c r="AH67" s="1">
        <f t="shared" si="371"/>
        <v>0</v>
      </c>
      <c r="AI67" s="1">
        <f t="shared" si="372"/>
        <v>0</v>
      </c>
      <c r="AJ67" s="1">
        <f t="shared" si="373"/>
        <v>0</v>
      </c>
      <c r="AK67" s="28">
        <f t="shared" si="374"/>
        <v>0</v>
      </c>
      <c r="AL67" s="28">
        <f t="shared" si="375"/>
        <v>0</v>
      </c>
      <c r="AM67" s="28">
        <f t="shared" si="376"/>
        <v>0</v>
      </c>
      <c r="AN67" s="28">
        <f t="shared" si="377"/>
        <v>0</v>
      </c>
      <c r="AO67" s="28">
        <f t="shared" si="378"/>
        <v>0</v>
      </c>
      <c r="AP67" s="28">
        <f t="shared" si="379"/>
        <v>0</v>
      </c>
      <c r="AQ67" s="30">
        <f t="shared" si="380"/>
        <v>0</v>
      </c>
      <c r="AR67">
        <f t="shared" si="352"/>
        <v>0</v>
      </c>
      <c r="AS67">
        <f t="shared" si="352"/>
        <v>0</v>
      </c>
      <c r="AT67">
        <f t="shared" si="352"/>
        <v>0</v>
      </c>
      <c r="AU67">
        <f t="shared" si="352"/>
        <v>0</v>
      </c>
      <c r="AV67">
        <f t="shared" si="352"/>
        <v>0</v>
      </c>
      <c r="AW67">
        <f t="shared" si="352"/>
        <v>0</v>
      </c>
      <c r="AX67">
        <f t="shared" si="352"/>
        <v>0</v>
      </c>
      <c r="AY67">
        <f t="shared" si="352"/>
        <v>0</v>
      </c>
      <c r="AZ67">
        <f t="shared" si="352"/>
        <v>0</v>
      </c>
      <c r="BA67">
        <f t="shared" si="352"/>
        <v>0</v>
      </c>
    </row>
    <row r="68" spans="1:53" hidden="1" x14ac:dyDescent="0.3">
      <c r="A68" t="str">
        <f t="shared" si="294"/>
        <v/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>
        <f t="shared" si="365"/>
        <v>0</v>
      </c>
      <c r="R68" s="2">
        <f t="shared" si="366"/>
        <v>0</v>
      </c>
      <c r="S68" s="2">
        <f t="shared" si="367"/>
        <v>0</v>
      </c>
      <c r="T68" s="2">
        <f t="shared" si="368"/>
        <v>0</v>
      </c>
      <c r="U68">
        <f t="shared" si="295"/>
        <v>0</v>
      </c>
      <c r="V68">
        <f t="shared" si="296"/>
        <v>0</v>
      </c>
      <c r="W68">
        <f t="shared" si="297"/>
        <v>0</v>
      </c>
      <c r="X68">
        <f t="shared" si="298"/>
        <v>0</v>
      </c>
      <c r="Y68">
        <f t="shared" si="299"/>
        <v>0</v>
      </c>
      <c r="Z68">
        <f t="shared" si="300"/>
        <v>0</v>
      </c>
      <c r="AA68">
        <f t="shared" si="301"/>
        <v>0</v>
      </c>
      <c r="AB68">
        <f t="shared" si="302"/>
        <v>0</v>
      </c>
      <c r="AC68">
        <f t="shared" si="303"/>
        <v>0</v>
      </c>
      <c r="AD68">
        <f t="shared" si="304"/>
        <v>0</v>
      </c>
      <c r="AE68">
        <f t="shared" si="305"/>
        <v>0</v>
      </c>
      <c r="AG68" s="1">
        <f t="shared" si="306"/>
        <v>0</v>
      </c>
      <c r="AH68" s="1">
        <f t="shared" si="307"/>
        <v>0</v>
      </c>
      <c r="AI68" s="1">
        <f t="shared" si="308"/>
        <v>0</v>
      </c>
      <c r="AJ68" s="1">
        <f t="shared" si="309"/>
        <v>0</v>
      </c>
      <c r="AK68" s="28">
        <f t="shared" si="310"/>
        <v>0</v>
      </c>
      <c r="AL68" s="28">
        <f t="shared" si="311"/>
        <v>0</v>
      </c>
      <c r="AM68" s="28">
        <f t="shared" si="312"/>
        <v>0</v>
      </c>
      <c r="AN68" s="28">
        <f t="shared" si="313"/>
        <v>0</v>
      </c>
      <c r="AO68" s="28">
        <f t="shared" si="314"/>
        <v>0</v>
      </c>
      <c r="AP68" s="28">
        <f t="shared" si="315"/>
        <v>0</v>
      </c>
      <c r="AQ68" s="30">
        <f t="shared" si="316"/>
        <v>0</v>
      </c>
      <c r="AR68">
        <f t="shared" si="352"/>
        <v>0</v>
      </c>
      <c r="AS68">
        <f t="shared" si="352"/>
        <v>0</v>
      </c>
      <c r="AT68">
        <f t="shared" si="352"/>
        <v>0</v>
      </c>
      <c r="AU68">
        <f t="shared" si="352"/>
        <v>0</v>
      </c>
      <c r="AV68">
        <f t="shared" si="352"/>
        <v>0</v>
      </c>
      <c r="AW68">
        <f t="shared" si="352"/>
        <v>0</v>
      </c>
      <c r="AX68">
        <f t="shared" si="352"/>
        <v>0</v>
      </c>
      <c r="AY68">
        <f t="shared" si="352"/>
        <v>0</v>
      </c>
      <c r="AZ68">
        <f t="shared" si="352"/>
        <v>0</v>
      </c>
      <c r="BA68">
        <f t="shared" si="352"/>
        <v>0</v>
      </c>
    </row>
    <row r="69" spans="1:53" x14ac:dyDescent="0.3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53" ht="21" customHeight="1" x14ac:dyDescent="0.4">
      <c r="A70" t="str">
        <f t="shared" si="87"/>
        <v>SENIOR</v>
      </c>
      <c r="B70" s="52" t="s">
        <v>10</v>
      </c>
      <c r="C70" s="52"/>
      <c r="D70" s="52"/>
      <c r="E70" s="2" t="str">
        <f>+$E$3</f>
        <v>Mich</v>
      </c>
      <c r="F70" s="2" t="str">
        <f>+$F$3</f>
        <v>Mich</v>
      </c>
      <c r="G70" s="2" t="str">
        <f>+$G$3</f>
        <v>Mid Mi</v>
      </c>
      <c r="H70" s="2" t="str">
        <f>+$H$3</f>
        <v>GL</v>
      </c>
      <c r="I70" s="2" t="str">
        <f>+$I$3</f>
        <v>Metro</v>
      </c>
      <c r="J70" s="2" t="str">
        <f t="shared" ref="J70:P70" si="381">+J$3</f>
        <v>Bent F</v>
      </c>
      <c r="K70" s="2" t="str">
        <f t="shared" si="381"/>
        <v>East Side</v>
      </c>
      <c r="L70" s="2" t="str">
        <f t="shared" si="381"/>
        <v>East Side</v>
      </c>
      <c r="M70" s="2" t="str">
        <f t="shared" si="381"/>
        <v>Bent F</v>
      </c>
      <c r="N70" s="2" t="str">
        <f t="shared" si="381"/>
        <v>GL</v>
      </c>
      <c r="O70" s="2" t="str">
        <f t="shared" si="381"/>
        <v>Metro</v>
      </c>
      <c r="P70" s="2" t="str">
        <f t="shared" si="381"/>
        <v>Mid Mi</v>
      </c>
      <c r="Q70" s="43" t="s">
        <v>2</v>
      </c>
      <c r="R70" s="41" t="s">
        <v>3</v>
      </c>
      <c r="S70" s="43" t="s">
        <v>4</v>
      </c>
      <c r="T70" s="45" t="s">
        <v>41</v>
      </c>
    </row>
    <row r="71" spans="1:53" x14ac:dyDescent="0.3">
      <c r="A71" t="str">
        <f t="shared" si="87"/>
        <v>Last NameFirst Name</v>
      </c>
      <c r="B71" s="3" t="s">
        <v>5</v>
      </c>
      <c r="C71" s="3" t="s">
        <v>6</v>
      </c>
      <c r="D71" s="4" t="s">
        <v>7</v>
      </c>
      <c r="E71" s="20">
        <f>+E$4</f>
        <v>46137</v>
      </c>
      <c r="F71" s="20">
        <f t="shared" ref="F71:P71" si="382">+F$4</f>
        <v>46138</v>
      </c>
      <c r="G71" s="20">
        <f t="shared" si="382"/>
        <v>46159</v>
      </c>
      <c r="H71" s="20">
        <f t="shared" si="382"/>
        <v>46173</v>
      </c>
      <c r="I71" s="20">
        <f t="shared" si="382"/>
        <v>46187</v>
      </c>
      <c r="J71" s="20">
        <f t="shared" si="382"/>
        <v>46201</v>
      </c>
      <c r="K71" s="20">
        <f t="shared" si="382"/>
        <v>46242</v>
      </c>
      <c r="L71" s="20">
        <f t="shared" si="382"/>
        <v>46243</v>
      </c>
      <c r="M71" s="20">
        <f t="shared" si="382"/>
        <v>46264</v>
      </c>
      <c r="N71" s="20">
        <f t="shared" si="382"/>
        <v>46278</v>
      </c>
      <c r="O71" s="20">
        <f t="shared" si="382"/>
        <v>46285</v>
      </c>
      <c r="P71" s="20">
        <f t="shared" si="382"/>
        <v>46299</v>
      </c>
      <c r="Q71" s="44"/>
      <c r="R71" s="42"/>
      <c r="S71" s="44"/>
      <c r="T71" s="46"/>
      <c r="U71" s="2" t="s">
        <v>4</v>
      </c>
      <c r="V71" s="2">
        <v>30</v>
      </c>
      <c r="W71" s="2">
        <v>25</v>
      </c>
      <c r="X71" s="2">
        <v>21</v>
      </c>
      <c r="Y71" s="2">
        <v>18</v>
      </c>
      <c r="Z71" s="2">
        <v>16</v>
      </c>
      <c r="AA71" s="2">
        <v>15</v>
      </c>
      <c r="AB71" s="2">
        <v>14</v>
      </c>
      <c r="AC71" s="2">
        <v>13</v>
      </c>
      <c r="AD71" s="2">
        <v>12</v>
      </c>
      <c r="AE71" s="2">
        <v>11</v>
      </c>
      <c r="AF71" s="29"/>
      <c r="AG71" s="2">
        <v>30</v>
      </c>
      <c r="AH71" s="2">
        <v>25</v>
      </c>
      <c r="AI71" s="2">
        <v>21</v>
      </c>
      <c r="AJ71" s="2">
        <v>18</v>
      </c>
      <c r="AK71" s="2">
        <v>16</v>
      </c>
      <c r="AL71" s="2">
        <v>15</v>
      </c>
      <c r="AM71" s="2">
        <v>14</v>
      </c>
      <c r="AN71" s="2">
        <v>13</v>
      </c>
      <c r="AO71" s="2">
        <v>12</v>
      </c>
      <c r="AP71" s="2">
        <v>11</v>
      </c>
      <c r="AQ71" s="31"/>
      <c r="AR71" s="2">
        <v>30</v>
      </c>
      <c r="AS71" s="2">
        <v>25</v>
      </c>
      <c r="AT71" s="2">
        <v>21</v>
      </c>
      <c r="AU71" s="2">
        <v>18</v>
      </c>
      <c r="AV71" s="2">
        <v>16</v>
      </c>
      <c r="AW71" s="2">
        <v>15</v>
      </c>
      <c r="AX71" s="2">
        <v>14</v>
      </c>
      <c r="AY71" s="2">
        <v>13</v>
      </c>
      <c r="AZ71" s="2">
        <v>12</v>
      </c>
      <c r="BA71" s="2">
        <v>11</v>
      </c>
    </row>
    <row r="72" spans="1:53" x14ac:dyDescent="0.3">
      <c r="A72" t="str">
        <f t="shared" ref="A72:A81" si="383">+B72&amp;C72</f>
        <v>HaddenRoss</v>
      </c>
      <c r="B72" t="s">
        <v>134</v>
      </c>
      <c r="C72" t="s">
        <v>135</v>
      </c>
      <c r="D72" t="s">
        <v>115</v>
      </c>
      <c r="E72" s="2">
        <v>30</v>
      </c>
      <c r="F72" s="2">
        <v>30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>
        <f>+AQ72</f>
        <v>60</v>
      </c>
      <c r="R72" s="2">
        <f>COUNT(E72:P72)</f>
        <v>2</v>
      </c>
      <c r="S72" s="2">
        <f>SUM(E72:P72)</f>
        <v>60</v>
      </c>
      <c r="T72" s="2">
        <f>COUNTIF(E72:P72,"W")</f>
        <v>0</v>
      </c>
      <c r="U72">
        <f t="shared" ref="U72" si="384">SUM(V72:AE72)</f>
        <v>2</v>
      </c>
      <c r="V72">
        <f>COUNTIF($E72:$P72,$V$83)</f>
        <v>2</v>
      </c>
      <c r="W72">
        <f>COUNTIF($E72:$P72,$W$83)</f>
        <v>0</v>
      </c>
      <c r="X72">
        <f>COUNTIF($E72:$P72,$X$83)</f>
        <v>0</v>
      </c>
      <c r="Y72">
        <f>COUNTIF($E72:$P72,$Y$83)</f>
        <v>0</v>
      </c>
      <c r="Z72">
        <f>COUNTIF($E72:$P72,$Z$83)</f>
        <v>0</v>
      </c>
      <c r="AA72">
        <f>COUNTIF($E72:$P72,$AA$83)</f>
        <v>0</v>
      </c>
      <c r="AB72">
        <f>COUNTIF($E72:$P72,$AB$83)</f>
        <v>0</v>
      </c>
      <c r="AC72">
        <f>COUNTIF($E72:$P72,$AC$83)</f>
        <v>0</v>
      </c>
      <c r="AD72">
        <f>COUNTIF($E72:$P72,$AD$83)</f>
        <v>0</v>
      </c>
      <c r="AE72">
        <f>COUNTIF($E72:$P72,$AE$83)</f>
        <v>0</v>
      </c>
      <c r="AG72" s="1">
        <f t="shared" ref="AG72" si="385">IF(V72&lt;9,+V72,8)</f>
        <v>2</v>
      </c>
      <c r="AH72" s="1">
        <f t="shared" ref="AH72" si="386">IF((V72+W72)&lt;9,(+W72),8-AG72)</f>
        <v>0</v>
      </c>
      <c r="AI72" s="1">
        <f>IF((+V72+W72+X72)&lt;9,+X72,8-(AG72+AH72))</f>
        <v>0</v>
      </c>
      <c r="AJ72" s="1">
        <f t="shared" ref="AJ72" si="387">IF((V72+W72+X72+Y72)&lt;9,Y72,8-(AG72+AH72+AI72))</f>
        <v>0</v>
      </c>
      <c r="AK72" s="28">
        <f t="shared" ref="AK72" si="388">IF((V72+W72+X72+Y72+Z72)&lt;9,Z72,8-(AG72+AH72+AI72+AJ72))</f>
        <v>0</v>
      </c>
      <c r="AL72" s="28">
        <f t="shared" ref="AL72" si="389">IF((V72+W72+X72+Y72+Z72+AA72)&lt;9,AA72,8-(AG72+AH72+AI72+AJ72+AK72))</f>
        <v>0</v>
      </c>
      <c r="AM72" s="28">
        <f t="shared" ref="AM72" si="390">IF((V72+W72+X72+Y72+Z72+AA72+AB72)&lt;9,AB72,8-(AG72+AH72+AI72+AJ72+AK72+AL72))</f>
        <v>0</v>
      </c>
      <c r="AN72" s="28">
        <f t="shared" ref="AN72" si="391">IF((V72+W72+X72+Y72+Z72+AA72+AB72+AC72)&lt;9,AC72,8-(AG72+AH72+AI72+AJ72+AK72+AL72+AM72))</f>
        <v>0</v>
      </c>
      <c r="AO72" s="28">
        <f t="shared" ref="AO72" si="392">IF((V72+W72+X72+Y72+Z72+AA72+AB72+AC72+AD72)&lt;9,AD72,8-(AG72+AH72+AI72+AJ72+AK72+AL72+AM72+AN72))</f>
        <v>0</v>
      </c>
      <c r="AP72" s="28">
        <f t="shared" ref="AP72" si="393">IF((V72+W72+X72+Y72+Z72+AA72+AB72+AC72+AD72+AE72)&lt;9,AE72,8-(AG72+AH72+AI72+AJ72+AK72+AL72+AM72+AN72+AO72))</f>
        <v>0</v>
      </c>
      <c r="AQ72" s="30">
        <f t="shared" ref="AQ72" si="394">SUM(AR72:BA72)</f>
        <v>60</v>
      </c>
      <c r="AR72">
        <f t="shared" ref="AR72:BA81" si="395">+AG72*AR$83</f>
        <v>60</v>
      </c>
      <c r="AS72">
        <f t="shared" si="395"/>
        <v>0</v>
      </c>
      <c r="AT72">
        <f t="shared" si="395"/>
        <v>0</v>
      </c>
      <c r="AU72">
        <f t="shared" si="395"/>
        <v>0</v>
      </c>
      <c r="AV72">
        <f t="shared" si="395"/>
        <v>0</v>
      </c>
      <c r="AW72">
        <f t="shared" si="395"/>
        <v>0</v>
      </c>
      <c r="AX72">
        <f t="shared" si="395"/>
        <v>0</v>
      </c>
      <c r="AY72">
        <f t="shared" si="395"/>
        <v>0</v>
      </c>
      <c r="AZ72">
        <f t="shared" si="395"/>
        <v>0</v>
      </c>
      <c r="BA72">
        <f t="shared" si="395"/>
        <v>0</v>
      </c>
    </row>
    <row r="73" spans="1:53" x14ac:dyDescent="0.3">
      <c r="B73" t="s">
        <v>166</v>
      </c>
      <c r="C73" t="s">
        <v>167</v>
      </c>
      <c r="D73" t="s">
        <v>86</v>
      </c>
      <c r="E73" s="2">
        <v>25</v>
      </c>
      <c r="F73" s="2">
        <v>25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>
        <f>+AQ73</f>
        <v>50</v>
      </c>
      <c r="R73" s="2">
        <f>COUNT(E73:P73)</f>
        <v>2</v>
      </c>
      <c r="S73" s="2">
        <f>SUM(E73:P73)</f>
        <v>50</v>
      </c>
      <c r="T73" s="2">
        <f>COUNTIF(E73:P73,"W")</f>
        <v>0</v>
      </c>
      <c r="U73">
        <f t="shared" ref="U73:U77" si="396">SUM(V73:AE73)</f>
        <v>2</v>
      </c>
      <c r="V73">
        <f t="shared" ref="V73:V77" si="397">COUNTIF($E73:$P73,$V$83)</f>
        <v>0</v>
      </c>
      <c r="W73">
        <f t="shared" ref="W73:W77" si="398">COUNTIF($E73:$P73,$W$83)</f>
        <v>2</v>
      </c>
      <c r="X73">
        <f t="shared" ref="X73:X77" si="399">COUNTIF($E73:$P73,$X$83)</f>
        <v>0</v>
      </c>
      <c r="Y73">
        <f t="shared" ref="Y73:Y77" si="400">COUNTIF($E73:$P73,$Y$83)</f>
        <v>0</v>
      </c>
      <c r="Z73">
        <f t="shared" ref="Z73:Z77" si="401">COUNTIF($E73:$P73,$Z$83)</f>
        <v>0</v>
      </c>
      <c r="AA73">
        <f t="shared" ref="AA73:AA77" si="402">COUNTIF($E73:$P73,$AA$83)</f>
        <v>0</v>
      </c>
      <c r="AB73">
        <f t="shared" ref="AB73:AB77" si="403">COUNTIF($E73:$P73,$AB$83)</f>
        <v>0</v>
      </c>
      <c r="AC73">
        <f t="shared" ref="AC73:AC77" si="404">COUNTIF($E73:$P73,$AC$83)</f>
        <v>0</v>
      </c>
      <c r="AD73">
        <f t="shared" ref="AD73:AD77" si="405">COUNTIF($E73:$P73,$AD$83)</f>
        <v>0</v>
      </c>
      <c r="AE73">
        <f t="shared" ref="AE73:AE77" si="406">COUNTIF($E73:$P73,$AE$83)</f>
        <v>0</v>
      </c>
      <c r="AG73" s="1">
        <f t="shared" ref="AG73:AG77" si="407">IF(V73&lt;9,+V73,8)</f>
        <v>0</v>
      </c>
      <c r="AH73" s="1">
        <f t="shared" ref="AH73:AH77" si="408">IF((V73+W73)&lt;9,(+W73),8-AG73)</f>
        <v>2</v>
      </c>
      <c r="AI73" s="1">
        <f t="shared" ref="AI73:AI77" si="409">IF((+V73+W73+X73)&lt;9,+X73,8-(AG73+AH73))</f>
        <v>0</v>
      </c>
      <c r="AJ73" s="1">
        <f t="shared" ref="AJ73:AJ77" si="410">IF((V73+W73+X73+Y73)&lt;9,Y73,8-(AG73+AH73+AI73))</f>
        <v>0</v>
      </c>
      <c r="AK73" s="28">
        <f t="shared" ref="AK73:AK77" si="411">IF((V73+W73+X73+Y73+Z73)&lt;9,Z73,8-(AG73+AH73+AI73+AJ73))</f>
        <v>0</v>
      </c>
      <c r="AL73" s="28">
        <f t="shared" ref="AL73:AL77" si="412">IF((V73+W73+X73+Y73+Z73+AA73)&lt;9,AA73,8-(AG73+AH73+AI73+AJ73+AK73))</f>
        <v>0</v>
      </c>
      <c r="AM73" s="28">
        <f t="shared" ref="AM73:AM77" si="413">IF((V73+W73+X73+Y73+Z73+AA73+AB73)&lt;9,AB73,8-(AG73+AH73+AI73+AJ73+AK73+AL73))</f>
        <v>0</v>
      </c>
      <c r="AN73" s="28">
        <f t="shared" ref="AN73:AN77" si="414">IF((V73+W73+X73+Y73+Z73+AA73+AB73+AC73)&lt;9,AC73,8-(AG73+AH73+AI73+AJ73+AK73+AL73+AM73))</f>
        <v>0</v>
      </c>
      <c r="AO73" s="28">
        <f t="shared" ref="AO73:AO77" si="415">IF((V73+W73+X73+Y73+Z73+AA73+AB73+AC73+AD73)&lt;9,AD73,8-(AG73+AH73+AI73+AJ73+AK73+AL73+AM73+AN73))</f>
        <v>0</v>
      </c>
      <c r="AP73" s="28">
        <f t="shared" ref="AP73:AP77" si="416">IF((V73+W73+X73+Y73+Z73+AA73+AB73+AC73+AD73+AE73)&lt;9,AE73,8-(AG73+AH73+AI73+AJ73+AK73+AL73+AM73+AN73+AO73))</f>
        <v>0</v>
      </c>
      <c r="AQ73" s="30">
        <f t="shared" ref="AQ73:AQ77" si="417">SUM(AR73:BA73)</f>
        <v>50</v>
      </c>
      <c r="AR73">
        <f t="shared" ref="AR73:AR77" si="418">+AG73*AR$83</f>
        <v>0</v>
      </c>
      <c r="AS73">
        <f t="shared" ref="AS73:AS77" si="419">+AH73*AS$83</f>
        <v>50</v>
      </c>
      <c r="AT73">
        <f t="shared" ref="AT73:AT77" si="420">+AI73*AT$83</f>
        <v>0</v>
      </c>
      <c r="AU73">
        <f t="shared" ref="AU73:AU77" si="421">+AJ73*AU$83</f>
        <v>0</v>
      </c>
      <c r="AV73">
        <f t="shared" ref="AV73:AV77" si="422">+AK73*AV$83</f>
        <v>0</v>
      </c>
      <c r="AW73">
        <f t="shared" ref="AW73:AW77" si="423">+AL73*AW$83</f>
        <v>0</v>
      </c>
      <c r="AX73">
        <f t="shared" ref="AX73:AX77" si="424">+AM73*AX$83</f>
        <v>0</v>
      </c>
      <c r="AY73">
        <f t="shared" ref="AY73:AY77" si="425">+AN73*AY$83</f>
        <v>0</v>
      </c>
      <c r="AZ73">
        <f t="shared" ref="AZ73:AZ77" si="426">+AO73*AZ$83</f>
        <v>0</v>
      </c>
      <c r="BA73">
        <f t="shared" ref="BA73:BA77" si="427">+AP73*BA$83</f>
        <v>0</v>
      </c>
    </row>
    <row r="74" spans="1:53" x14ac:dyDescent="0.3">
      <c r="B74" t="s">
        <v>136</v>
      </c>
      <c r="C74" t="s">
        <v>137</v>
      </c>
      <c r="D74" t="s">
        <v>15</v>
      </c>
      <c r="E74" s="2">
        <v>21</v>
      </c>
      <c r="F74" s="2" t="s">
        <v>217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>
        <f>+AQ74</f>
        <v>21</v>
      </c>
      <c r="R74" s="2">
        <f>COUNT(E74:P74)</f>
        <v>1</v>
      </c>
      <c r="S74" s="2">
        <f>SUM(E74:P74)</f>
        <v>21</v>
      </c>
      <c r="T74" s="2">
        <f>COUNTIF(E74:P74,"W")</f>
        <v>0</v>
      </c>
      <c r="U74">
        <f t="shared" si="396"/>
        <v>1</v>
      </c>
      <c r="V74">
        <f t="shared" si="397"/>
        <v>0</v>
      </c>
      <c r="W74">
        <f t="shared" si="398"/>
        <v>0</v>
      </c>
      <c r="X74">
        <f t="shared" si="399"/>
        <v>1</v>
      </c>
      <c r="Y74">
        <f t="shared" si="400"/>
        <v>0</v>
      </c>
      <c r="Z74">
        <f t="shared" si="401"/>
        <v>0</v>
      </c>
      <c r="AA74">
        <f t="shared" si="402"/>
        <v>0</v>
      </c>
      <c r="AB74">
        <f t="shared" si="403"/>
        <v>0</v>
      </c>
      <c r="AC74">
        <f t="shared" si="404"/>
        <v>0</v>
      </c>
      <c r="AD74">
        <f t="shared" si="405"/>
        <v>0</v>
      </c>
      <c r="AE74">
        <f t="shared" si="406"/>
        <v>0</v>
      </c>
      <c r="AG74" s="1">
        <f t="shared" si="407"/>
        <v>0</v>
      </c>
      <c r="AH74" s="1">
        <f t="shared" si="408"/>
        <v>0</v>
      </c>
      <c r="AI74" s="1">
        <f t="shared" si="409"/>
        <v>1</v>
      </c>
      <c r="AJ74" s="1">
        <f t="shared" si="410"/>
        <v>0</v>
      </c>
      <c r="AK74" s="28">
        <f t="shared" si="411"/>
        <v>0</v>
      </c>
      <c r="AL74" s="28">
        <f t="shared" si="412"/>
        <v>0</v>
      </c>
      <c r="AM74" s="28">
        <f t="shared" si="413"/>
        <v>0</v>
      </c>
      <c r="AN74" s="28">
        <f t="shared" si="414"/>
        <v>0</v>
      </c>
      <c r="AO74" s="28">
        <f t="shared" si="415"/>
        <v>0</v>
      </c>
      <c r="AP74" s="28">
        <f t="shared" si="416"/>
        <v>0</v>
      </c>
      <c r="AQ74" s="30">
        <f t="shared" si="417"/>
        <v>21</v>
      </c>
      <c r="AR74">
        <f t="shared" si="418"/>
        <v>0</v>
      </c>
      <c r="AS74">
        <f t="shared" si="419"/>
        <v>0</v>
      </c>
      <c r="AT74">
        <f t="shared" si="420"/>
        <v>21</v>
      </c>
      <c r="AU74">
        <f t="shared" si="421"/>
        <v>0</v>
      </c>
      <c r="AV74">
        <f t="shared" si="422"/>
        <v>0</v>
      </c>
      <c r="AW74">
        <f t="shared" si="423"/>
        <v>0</v>
      </c>
      <c r="AX74">
        <f t="shared" si="424"/>
        <v>0</v>
      </c>
      <c r="AY74">
        <f t="shared" si="425"/>
        <v>0</v>
      </c>
      <c r="AZ74">
        <f t="shared" si="426"/>
        <v>0</v>
      </c>
      <c r="BA74">
        <f t="shared" si="427"/>
        <v>0</v>
      </c>
    </row>
    <row r="75" spans="1:53" x14ac:dyDescent="0.3">
      <c r="B75" t="s">
        <v>142</v>
      </c>
      <c r="C75" t="s">
        <v>143</v>
      </c>
      <c r="D75" t="s">
        <v>93</v>
      </c>
      <c r="E75" s="2" t="s">
        <v>207</v>
      </c>
      <c r="F75" s="2" t="s">
        <v>207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>
        <f>+AQ75</f>
        <v>0</v>
      </c>
      <c r="R75" s="2">
        <f>COUNT(E75:P75)</f>
        <v>0</v>
      </c>
      <c r="S75" s="2">
        <f>SUM(E75:P75)</f>
        <v>0</v>
      </c>
      <c r="T75" s="2">
        <f>COUNTIF(E75:P75,"W")</f>
        <v>2</v>
      </c>
      <c r="U75">
        <f t="shared" si="396"/>
        <v>0</v>
      </c>
      <c r="V75">
        <f t="shared" si="397"/>
        <v>0</v>
      </c>
      <c r="W75">
        <f t="shared" si="398"/>
        <v>0</v>
      </c>
      <c r="X75">
        <f t="shared" si="399"/>
        <v>0</v>
      </c>
      <c r="Y75">
        <f t="shared" si="400"/>
        <v>0</v>
      </c>
      <c r="Z75">
        <f t="shared" si="401"/>
        <v>0</v>
      </c>
      <c r="AA75">
        <f t="shared" si="402"/>
        <v>0</v>
      </c>
      <c r="AB75">
        <f t="shared" si="403"/>
        <v>0</v>
      </c>
      <c r="AC75">
        <f t="shared" si="404"/>
        <v>0</v>
      </c>
      <c r="AD75">
        <f t="shared" si="405"/>
        <v>0</v>
      </c>
      <c r="AE75">
        <f t="shared" si="406"/>
        <v>0</v>
      </c>
      <c r="AG75" s="1">
        <f t="shared" si="407"/>
        <v>0</v>
      </c>
      <c r="AH75" s="1">
        <f t="shared" si="408"/>
        <v>0</v>
      </c>
      <c r="AI75" s="1">
        <f t="shared" si="409"/>
        <v>0</v>
      </c>
      <c r="AJ75" s="1">
        <f t="shared" si="410"/>
        <v>0</v>
      </c>
      <c r="AK75" s="28">
        <f t="shared" si="411"/>
        <v>0</v>
      </c>
      <c r="AL75" s="28">
        <f t="shared" si="412"/>
        <v>0</v>
      </c>
      <c r="AM75" s="28">
        <f t="shared" si="413"/>
        <v>0</v>
      </c>
      <c r="AN75" s="28">
        <f t="shared" si="414"/>
        <v>0</v>
      </c>
      <c r="AO75" s="28">
        <f t="shared" si="415"/>
        <v>0</v>
      </c>
      <c r="AP75" s="28">
        <f t="shared" si="416"/>
        <v>0</v>
      </c>
      <c r="AQ75" s="30">
        <f t="shared" si="417"/>
        <v>0</v>
      </c>
      <c r="AR75">
        <f t="shared" si="418"/>
        <v>0</v>
      </c>
      <c r="AS75">
        <f t="shared" si="419"/>
        <v>0</v>
      </c>
      <c r="AT75">
        <f t="shared" si="420"/>
        <v>0</v>
      </c>
      <c r="AU75">
        <f t="shared" si="421"/>
        <v>0</v>
      </c>
      <c r="AV75">
        <f t="shared" si="422"/>
        <v>0</v>
      </c>
      <c r="AW75">
        <f t="shared" si="423"/>
        <v>0</v>
      </c>
      <c r="AX75">
        <f t="shared" si="424"/>
        <v>0</v>
      </c>
      <c r="AY75">
        <f t="shared" si="425"/>
        <v>0</v>
      </c>
      <c r="AZ75">
        <f t="shared" si="426"/>
        <v>0</v>
      </c>
      <c r="BA75">
        <f t="shared" si="427"/>
        <v>0</v>
      </c>
    </row>
    <row r="76" spans="1:53" x14ac:dyDescent="0.3">
      <c r="B76" t="s">
        <v>138</v>
      </c>
      <c r="C76" t="s">
        <v>139</v>
      </c>
      <c r="D76" t="s">
        <v>122</v>
      </c>
      <c r="E76" s="2" t="s">
        <v>217</v>
      </c>
      <c r="F76" s="2" t="s">
        <v>217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f>+AQ76</f>
        <v>0</v>
      </c>
      <c r="R76" s="2">
        <f>COUNT(E76:P76)</f>
        <v>0</v>
      </c>
      <c r="S76" s="2">
        <f>SUM(E76:P76)</f>
        <v>0</v>
      </c>
      <c r="T76" s="2">
        <f>COUNTIF(E76:P76,"W")</f>
        <v>0</v>
      </c>
      <c r="U76">
        <f t="shared" si="396"/>
        <v>0</v>
      </c>
      <c r="V76">
        <f t="shared" si="397"/>
        <v>0</v>
      </c>
      <c r="W76">
        <f t="shared" si="398"/>
        <v>0</v>
      </c>
      <c r="X76">
        <f t="shared" si="399"/>
        <v>0</v>
      </c>
      <c r="Y76">
        <f t="shared" si="400"/>
        <v>0</v>
      </c>
      <c r="Z76">
        <f t="shared" si="401"/>
        <v>0</v>
      </c>
      <c r="AA76">
        <f t="shared" si="402"/>
        <v>0</v>
      </c>
      <c r="AB76">
        <f t="shared" si="403"/>
        <v>0</v>
      </c>
      <c r="AC76">
        <f t="shared" si="404"/>
        <v>0</v>
      </c>
      <c r="AD76">
        <f t="shared" si="405"/>
        <v>0</v>
      </c>
      <c r="AE76">
        <f t="shared" si="406"/>
        <v>0</v>
      </c>
      <c r="AG76" s="1">
        <f t="shared" si="407"/>
        <v>0</v>
      </c>
      <c r="AH76" s="1">
        <f t="shared" si="408"/>
        <v>0</v>
      </c>
      <c r="AI76" s="1">
        <f t="shared" si="409"/>
        <v>0</v>
      </c>
      <c r="AJ76" s="1">
        <f t="shared" si="410"/>
        <v>0</v>
      </c>
      <c r="AK76" s="28">
        <f t="shared" si="411"/>
        <v>0</v>
      </c>
      <c r="AL76" s="28">
        <f t="shared" si="412"/>
        <v>0</v>
      </c>
      <c r="AM76" s="28">
        <f t="shared" si="413"/>
        <v>0</v>
      </c>
      <c r="AN76" s="28">
        <f t="shared" si="414"/>
        <v>0</v>
      </c>
      <c r="AO76" s="28">
        <f t="shared" si="415"/>
        <v>0</v>
      </c>
      <c r="AP76" s="28">
        <f t="shared" si="416"/>
        <v>0</v>
      </c>
      <c r="AQ76" s="30">
        <f t="shared" si="417"/>
        <v>0</v>
      </c>
      <c r="AR76">
        <f t="shared" si="418"/>
        <v>0</v>
      </c>
      <c r="AS76">
        <f t="shared" si="419"/>
        <v>0</v>
      </c>
      <c r="AT76">
        <f t="shared" si="420"/>
        <v>0</v>
      </c>
      <c r="AU76">
        <f t="shared" si="421"/>
        <v>0</v>
      </c>
      <c r="AV76">
        <f t="shared" si="422"/>
        <v>0</v>
      </c>
      <c r="AW76">
        <f t="shared" si="423"/>
        <v>0</v>
      </c>
      <c r="AX76">
        <f t="shared" si="424"/>
        <v>0</v>
      </c>
      <c r="AY76">
        <f t="shared" si="425"/>
        <v>0</v>
      </c>
      <c r="AZ76">
        <f t="shared" si="426"/>
        <v>0</v>
      </c>
      <c r="BA76">
        <f t="shared" si="427"/>
        <v>0</v>
      </c>
    </row>
    <row r="77" spans="1:53" x14ac:dyDescent="0.3">
      <c r="A77" t="str">
        <f t="shared" si="383"/>
        <v>BachSimon</v>
      </c>
      <c r="B77" t="s">
        <v>140</v>
      </c>
      <c r="C77" t="s">
        <v>141</v>
      </c>
      <c r="D77" t="s">
        <v>122</v>
      </c>
      <c r="E77" s="2" t="s">
        <v>217</v>
      </c>
      <c r="F77" s="2" t="s">
        <v>217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f>+AQ77</f>
        <v>0</v>
      </c>
      <c r="R77" s="2">
        <f>COUNT(E77:P77)</f>
        <v>0</v>
      </c>
      <c r="S77" s="2">
        <f>SUM(E77:P77)</f>
        <v>0</v>
      </c>
      <c r="T77" s="2">
        <f>COUNTIF(E77:P77,"W")</f>
        <v>0</v>
      </c>
      <c r="U77">
        <f t="shared" si="396"/>
        <v>0</v>
      </c>
      <c r="V77">
        <f t="shared" si="397"/>
        <v>0</v>
      </c>
      <c r="W77">
        <f t="shared" si="398"/>
        <v>0</v>
      </c>
      <c r="X77">
        <f t="shared" si="399"/>
        <v>0</v>
      </c>
      <c r="Y77">
        <f t="shared" si="400"/>
        <v>0</v>
      </c>
      <c r="Z77">
        <f t="shared" si="401"/>
        <v>0</v>
      </c>
      <c r="AA77">
        <f t="shared" si="402"/>
        <v>0</v>
      </c>
      <c r="AB77">
        <f t="shared" si="403"/>
        <v>0</v>
      </c>
      <c r="AC77">
        <f t="shared" si="404"/>
        <v>0</v>
      </c>
      <c r="AD77">
        <f t="shared" si="405"/>
        <v>0</v>
      </c>
      <c r="AE77">
        <f t="shared" si="406"/>
        <v>0</v>
      </c>
      <c r="AG77" s="1">
        <f t="shared" si="407"/>
        <v>0</v>
      </c>
      <c r="AH77" s="1">
        <f t="shared" si="408"/>
        <v>0</v>
      </c>
      <c r="AI77" s="1">
        <f t="shared" si="409"/>
        <v>0</v>
      </c>
      <c r="AJ77" s="1">
        <f t="shared" si="410"/>
        <v>0</v>
      </c>
      <c r="AK77" s="28">
        <f t="shared" si="411"/>
        <v>0</v>
      </c>
      <c r="AL77" s="28">
        <f t="shared" si="412"/>
        <v>0</v>
      </c>
      <c r="AM77" s="28">
        <f t="shared" si="413"/>
        <v>0</v>
      </c>
      <c r="AN77" s="28">
        <f t="shared" si="414"/>
        <v>0</v>
      </c>
      <c r="AO77" s="28">
        <f t="shared" si="415"/>
        <v>0</v>
      </c>
      <c r="AP77" s="28">
        <f t="shared" si="416"/>
        <v>0</v>
      </c>
      <c r="AQ77" s="30">
        <f t="shared" si="417"/>
        <v>0</v>
      </c>
      <c r="AR77">
        <f t="shared" si="418"/>
        <v>0</v>
      </c>
      <c r="AS77">
        <f t="shared" si="419"/>
        <v>0</v>
      </c>
      <c r="AT77">
        <f t="shared" si="420"/>
        <v>0</v>
      </c>
      <c r="AU77">
        <f t="shared" si="421"/>
        <v>0</v>
      </c>
      <c r="AV77">
        <f t="shared" si="422"/>
        <v>0</v>
      </c>
      <c r="AW77">
        <f t="shared" si="423"/>
        <v>0</v>
      </c>
      <c r="AX77">
        <f t="shared" si="424"/>
        <v>0</v>
      </c>
      <c r="AY77">
        <f t="shared" si="425"/>
        <v>0</v>
      </c>
      <c r="AZ77">
        <f t="shared" si="426"/>
        <v>0</v>
      </c>
      <c r="BA77">
        <f t="shared" si="427"/>
        <v>0</v>
      </c>
    </row>
    <row r="78" spans="1:53" x14ac:dyDescent="0.3">
      <c r="A78" t="str">
        <f t="shared" si="383"/>
        <v>MasonLester</v>
      </c>
      <c r="B78" t="s">
        <v>113</v>
      </c>
      <c r="C78" t="s">
        <v>114</v>
      </c>
      <c r="D78" t="s">
        <v>115</v>
      </c>
      <c r="E78" s="2" t="s">
        <v>235</v>
      </c>
      <c r="F78" s="2" t="s">
        <v>217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f>+AQ78</f>
        <v>0</v>
      </c>
      <c r="R78" s="2">
        <f>COUNT(E78:P78)</f>
        <v>0</v>
      </c>
      <c r="S78" s="2">
        <f>SUM(E78:P78)</f>
        <v>0</v>
      </c>
      <c r="T78" s="2">
        <f>COUNTIF(E78:P78,"W")</f>
        <v>0</v>
      </c>
      <c r="U78">
        <f t="shared" ref="U78:U79" si="428">SUM(V78:AE78)</f>
        <v>0</v>
      </c>
      <c r="V78">
        <f t="shared" ref="V78:V79" si="429">COUNTIF($E78:$P78,$V$83)</f>
        <v>0</v>
      </c>
      <c r="W78">
        <f t="shared" ref="W78:W79" si="430">COUNTIF($E78:$P78,$W$83)</f>
        <v>0</v>
      </c>
      <c r="X78">
        <f t="shared" ref="X78:X79" si="431">COUNTIF($E78:$P78,$X$83)</f>
        <v>0</v>
      </c>
      <c r="Y78">
        <f t="shared" ref="Y78:Y79" si="432">COUNTIF($E78:$P78,$Y$83)</f>
        <v>0</v>
      </c>
      <c r="Z78">
        <f t="shared" ref="Z78:Z79" si="433">COUNTIF($E78:$P78,$Z$83)</f>
        <v>0</v>
      </c>
      <c r="AA78">
        <f t="shared" ref="AA78:AA79" si="434">COUNTIF($E78:$P78,$AA$83)</f>
        <v>0</v>
      </c>
      <c r="AB78">
        <f t="shared" ref="AB78:AB79" si="435">COUNTIF($E78:$P78,$AB$83)</f>
        <v>0</v>
      </c>
      <c r="AC78">
        <f t="shared" ref="AC78:AC79" si="436">COUNTIF($E78:$P78,$AC$83)</f>
        <v>0</v>
      </c>
      <c r="AD78">
        <f t="shared" ref="AD78:AD79" si="437">COUNTIF($E78:$P78,$AD$83)</f>
        <v>0</v>
      </c>
      <c r="AE78">
        <f t="shared" ref="AE78:AE79" si="438">COUNTIF($E78:$P78,$AE$83)</f>
        <v>0</v>
      </c>
      <c r="AG78" s="1">
        <f t="shared" ref="AG78:AG79" si="439">IF(V78&lt;9,+V78,8)</f>
        <v>0</v>
      </c>
      <c r="AH78" s="1">
        <f t="shared" ref="AH78:AH79" si="440">IF((V78+W78)&lt;9,(+W78),8-AG78)</f>
        <v>0</v>
      </c>
      <c r="AI78" s="1">
        <f t="shared" ref="AI78:AI79" si="441">IF((+V78+W78+X78)&lt;9,+X78,8-(AG78+AH78))</f>
        <v>0</v>
      </c>
      <c r="AJ78" s="1">
        <f t="shared" ref="AJ78:AJ79" si="442">IF((V78+W78+X78+Y78)&lt;9,Y78,8-(AG78+AH78+AI78))</f>
        <v>0</v>
      </c>
      <c r="AK78" s="28">
        <f t="shared" ref="AK78:AK79" si="443">IF((V78+W78+X78+Y78+Z78)&lt;9,Z78,8-(AG78+AH78+AI78+AJ78))</f>
        <v>0</v>
      </c>
      <c r="AL78" s="28">
        <f t="shared" ref="AL78:AL79" si="444">IF((V78+W78+X78+Y78+Z78+AA78)&lt;9,AA78,8-(AG78+AH78+AI78+AJ78+AK78))</f>
        <v>0</v>
      </c>
      <c r="AM78" s="28">
        <f t="shared" ref="AM78:AM79" si="445">IF((V78+W78+X78+Y78+Z78+AA78+AB78)&lt;9,AB78,8-(AG78+AH78+AI78+AJ78+AK78+AL78))</f>
        <v>0</v>
      </c>
      <c r="AN78" s="28">
        <f t="shared" ref="AN78:AN79" si="446">IF((V78+W78+X78+Y78+Z78+AA78+AB78+AC78)&lt;9,AC78,8-(AG78+AH78+AI78+AJ78+AK78+AL78+AM78))</f>
        <v>0</v>
      </c>
      <c r="AO78" s="28">
        <f t="shared" ref="AO78:AO79" si="447">IF((V78+W78+X78+Y78+Z78+AA78+AB78+AC78+AD78)&lt;9,AD78,8-(AG78+AH78+AI78+AJ78+AK78+AL78+AM78+AN78))</f>
        <v>0</v>
      </c>
      <c r="AP78" s="28">
        <f t="shared" ref="AP78:AP79" si="448">IF((V78+W78+X78+Y78+Z78+AA78+AB78+AC78+AD78+AE78)&lt;9,AE78,8-(AG78+AH78+AI78+AJ78+AK78+AL78+AM78+AN78+AO78))</f>
        <v>0</v>
      </c>
      <c r="AQ78" s="30">
        <f t="shared" ref="AQ78:AQ79" si="449">SUM(AR78:BA78)</f>
        <v>0</v>
      </c>
      <c r="AR78">
        <f t="shared" ref="AR78:AR79" si="450">+AG78*AR$83</f>
        <v>0</v>
      </c>
      <c r="AS78">
        <f t="shared" ref="AS78:AS79" si="451">+AH78*AS$83</f>
        <v>0</v>
      </c>
      <c r="AT78">
        <f t="shared" ref="AT78:AT79" si="452">+AI78*AT$83</f>
        <v>0</v>
      </c>
      <c r="AU78">
        <f t="shared" ref="AU78:AU79" si="453">+AJ78*AU$83</f>
        <v>0</v>
      </c>
      <c r="AV78">
        <f t="shared" ref="AV78:AV79" si="454">+AK78*AV$83</f>
        <v>0</v>
      </c>
      <c r="AW78">
        <f t="shared" ref="AW78:AW79" si="455">+AL78*AW$83</f>
        <v>0</v>
      </c>
      <c r="AX78">
        <f t="shared" ref="AX78:AX79" si="456">+AM78*AX$83</f>
        <v>0</v>
      </c>
      <c r="AY78">
        <f t="shared" ref="AY78:AY79" si="457">+AN78*AY$83</f>
        <v>0</v>
      </c>
      <c r="AZ78">
        <f t="shared" ref="AZ78:AZ79" si="458">+AO78*AZ$83</f>
        <v>0</v>
      </c>
      <c r="BA78">
        <f t="shared" ref="BA78:BA79" si="459">+AP78*BA$83</f>
        <v>0</v>
      </c>
    </row>
    <row r="79" spans="1:53" hidden="1" x14ac:dyDescent="0.3">
      <c r="A79" t="str">
        <f t="shared" si="383"/>
        <v/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>
        <f t="shared" ref="Q79:Q81" si="460">+AQ79</f>
        <v>0</v>
      </c>
      <c r="R79" s="2">
        <f t="shared" ref="R79:R81" si="461">COUNT(E79:P79)</f>
        <v>0</v>
      </c>
      <c r="S79" s="2">
        <f t="shared" ref="S79:S81" si="462">SUM(E79:P79)</f>
        <v>0</v>
      </c>
      <c r="T79" s="2">
        <f t="shared" ref="T79:T81" si="463">COUNTIF(E79:P79,"W")</f>
        <v>0</v>
      </c>
      <c r="U79">
        <f t="shared" si="428"/>
        <v>0</v>
      </c>
      <c r="V79">
        <f t="shared" si="429"/>
        <v>0</v>
      </c>
      <c r="W79">
        <f t="shared" si="430"/>
        <v>0</v>
      </c>
      <c r="X79">
        <f t="shared" si="431"/>
        <v>0</v>
      </c>
      <c r="Y79">
        <f t="shared" si="432"/>
        <v>0</v>
      </c>
      <c r="Z79">
        <f t="shared" si="433"/>
        <v>0</v>
      </c>
      <c r="AA79">
        <f t="shared" si="434"/>
        <v>0</v>
      </c>
      <c r="AB79">
        <f t="shared" si="435"/>
        <v>0</v>
      </c>
      <c r="AC79">
        <f t="shared" si="436"/>
        <v>0</v>
      </c>
      <c r="AD79">
        <f t="shared" si="437"/>
        <v>0</v>
      </c>
      <c r="AE79">
        <f t="shared" si="438"/>
        <v>0</v>
      </c>
      <c r="AG79" s="1">
        <f t="shared" si="439"/>
        <v>0</v>
      </c>
      <c r="AH79" s="1">
        <f t="shared" si="440"/>
        <v>0</v>
      </c>
      <c r="AI79" s="1">
        <f t="shared" si="441"/>
        <v>0</v>
      </c>
      <c r="AJ79" s="1">
        <f t="shared" si="442"/>
        <v>0</v>
      </c>
      <c r="AK79" s="28">
        <f t="shared" si="443"/>
        <v>0</v>
      </c>
      <c r="AL79" s="28">
        <f t="shared" si="444"/>
        <v>0</v>
      </c>
      <c r="AM79" s="28">
        <f t="shared" si="445"/>
        <v>0</v>
      </c>
      <c r="AN79" s="28">
        <f t="shared" si="446"/>
        <v>0</v>
      </c>
      <c r="AO79" s="28">
        <f t="shared" si="447"/>
        <v>0</v>
      </c>
      <c r="AP79" s="28">
        <f t="shared" si="448"/>
        <v>0</v>
      </c>
      <c r="AQ79" s="30">
        <f t="shared" si="449"/>
        <v>0</v>
      </c>
      <c r="AR79">
        <f t="shared" si="450"/>
        <v>0</v>
      </c>
      <c r="AS79">
        <f t="shared" si="451"/>
        <v>0</v>
      </c>
      <c r="AT79">
        <f t="shared" si="452"/>
        <v>0</v>
      </c>
      <c r="AU79">
        <f t="shared" si="453"/>
        <v>0</v>
      </c>
      <c r="AV79">
        <f t="shared" si="454"/>
        <v>0</v>
      </c>
      <c r="AW79">
        <f t="shared" si="455"/>
        <v>0</v>
      </c>
      <c r="AX79">
        <f t="shared" si="456"/>
        <v>0</v>
      </c>
      <c r="AY79">
        <f t="shared" si="457"/>
        <v>0</v>
      </c>
      <c r="AZ79">
        <f t="shared" si="458"/>
        <v>0</v>
      </c>
      <c r="BA79">
        <f t="shared" si="459"/>
        <v>0</v>
      </c>
    </row>
    <row r="80" spans="1:53" hidden="1" x14ac:dyDescent="0.3">
      <c r="A80" t="str">
        <f t="shared" si="383"/>
        <v/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>
        <f t="shared" si="460"/>
        <v>0</v>
      </c>
      <c r="R80" s="2">
        <f t="shared" si="461"/>
        <v>0</v>
      </c>
      <c r="S80" s="2">
        <f t="shared" si="462"/>
        <v>0</v>
      </c>
      <c r="T80" s="2">
        <f t="shared" si="463"/>
        <v>0</v>
      </c>
      <c r="U80">
        <f t="shared" ref="U80" si="464">SUM(V80:AE80)</f>
        <v>0</v>
      </c>
      <c r="V80">
        <f>COUNTIF($E80:$P80,$V$83)</f>
        <v>0</v>
      </c>
      <c r="W80">
        <f>COUNTIF($E80:$P80,$W$83)</f>
        <v>0</v>
      </c>
      <c r="X80">
        <f>COUNTIF($E80:$P80,$X$83)</f>
        <v>0</v>
      </c>
      <c r="Y80">
        <f>COUNTIF($E80:$P80,$Y$83)</f>
        <v>0</v>
      </c>
      <c r="Z80">
        <f>COUNTIF($E80:$P80,$Z$83)</f>
        <v>0</v>
      </c>
      <c r="AA80">
        <f>COUNTIF($E80:$P80,$AA$83)</f>
        <v>0</v>
      </c>
      <c r="AB80">
        <f>COUNTIF($E80:$P80,$AB$83)</f>
        <v>0</v>
      </c>
      <c r="AC80">
        <f>COUNTIF($E80:$P80,$AC$83)</f>
        <v>0</v>
      </c>
      <c r="AD80">
        <f>COUNTIF($E80:$P80,$AD$83)</f>
        <v>0</v>
      </c>
      <c r="AE80">
        <f>COUNTIF($E80:$P80,$AE$83)</f>
        <v>0</v>
      </c>
      <c r="AG80" s="1">
        <f t="shared" ref="AG80" si="465">IF(V80&lt;9,+V80,8)</f>
        <v>0</v>
      </c>
      <c r="AH80" s="1">
        <f t="shared" ref="AH80" si="466">IF((V80+W80)&lt;9,(+W80),8-AG80)</f>
        <v>0</v>
      </c>
      <c r="AI80" s="1">
        <f t="shared" ref="AI80" si="467">IF((+V80+W80+X80)&lt;9,+X80,8-(AG80+AH80))</f>
        <v>0</v>
      </c>
      <c r="AJ80" s="1">
        <f t="shared" ref="AJ80" si="468">IF((V80+W80+X80+Y80)&lt;9,Y80,8-(AG80+AH80+AI80))</f>
        <v>0</v>
      </c>
      <c r="AK80" s="28">
        <f t="shared" ref="AK80" si="469">IF((V80+W80+X80+Y80+Z80)&lt;9,Z80,8-(AG80+AH80+AI80+AJ80))</f>
        <v>0</v>
      </c>
      <c r="AL80" s="28">
        <f t="shared" ref="AL80" si="470">IF((V80+W80+X80+Y80+Z80+AA80)&lt;9,AA80,8-(AG80+AH80+AI80+AJ80+AK80))</f>
        <v>0</v>
      </c>
      <c r="AM80" s="28">
        <f t="shared" ref="AM80" si="471">IF((V80+W80+X80+Y80+Z80+AA80+AB80)&lt;9,AB80,8-(AG80+AH80+AI80+AJ80+AK80+AL80))</f>
        <v>0</v>
      </c>
      <c r="AN80" s="28">
        <f t="shared" ref="AN80" si="472">IF((V80+W80+X80+Y80+Z80+AA80+AB80+AC80)&lt;9,AC80,8-(AG80+AH80+AI80+AJ80+AK80+AL80+AM80))</f>
        <v>0</v>
      </c>
      <c r="AO80" s="28">
        <f t="shared" ref="AO80" si="473">IF((V80+W80+X80+Y80+Z80+AA80+AB80+AC80+AD80)&lt;9,AD80,8-(AG80+AH80+AI80+AJ80+AK80+AL80+AM80+AN80))</f>
        <v>0</v>
      </c>
      <c r="AP80" s="28">
        <f t="shared" ref="AP80" si="474">IF((V80+W80+X80+Y80+Z80+AA80+AB80+AC80+AD80+AE80)&lt;9,AE80,8-(AG80+AH80+AI80+AJ80+AK80+AL80+AM80+AN80+AO80))</f>
        <v>0</v>
      </c>
      <c r="AQ80" s="30">
        <f t="shared" ref="AQ80" si="475">SUM(AR80:BA80)</f>
        <v>0</v>
      </c>
      <c r="AR80">
        <f t="shared" si="395"/>
        <v>0</v>
      </c>
      <c r="AS80">
        <f t="shared" si="395"/>
        <v>0</v>
      </c>
      <c r="AT80">
        <f t="shared" si="395"/>
        <v>0</v>
      </c>
      <c r="AU80">
        <f t="shared" si="395"/>
        <v>0</v>
      </c>
      <c r="AV80">
        <f t="shared" si="395"/>
        <v>0</v>
      </c>
      <c r="AW80">
        <f t="shared" si="395"/>
        <v>0</v>
      </c>
      <c r="AX80">
        <f t="shared" si="395"/>
        <v>0</v>
      </c>
      <c r="AY80">
        <f t="shared" si="395"/>
        <v>0</v>
      </c>
      <c r="AZ80">
        <f t="shared" si="395"/>
        <v>0</v>
      </c>
      <c r="BA80">
        <f t="shared" si="395"/>
        <v>0</v>
      </c>
    </row>
    <row r="81" spans="1:53" hidden="1" x14ac:dyDescent="0.3">
      <c r="A81" t="str">
        <f t="shared" si="383"/>
        <v/>
      </c>
      <c r="D81" s="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>
        <f t="shared" si="460"/>
        <v>0</v>
      </c>
      <c r="R81" s="2">
        <f t="shared" si="461"/>
        <v>0</v>
      </c>
      <c r="S81" s="2">
        <f t="shared" si="462"/>
        <v>0</v>
      </c>
      <c r="T81" s="2">
        <f t="shared" si="463"/>
        <v>0</v>
      </c>
      <c r="U81">
        <f t="shared" ref="U81" si="476">SUM(V81:AE81)</f>
        <v>0</v>
      </c>
      <c r="V81">
        <f>COUNTIF($E81:$P81,$V$83)</f>
        <v>0</v>
      </c>
      <c r="W81">
        <f>COUNTIF($E81:$P81,$W$83)</f>
        <v>0</v>
      </c>
      <c r="X81">
        <f>COUNTIF($E81:$P81,$X$83)</f>
        <v>0</v>
      </c>
      <c r="Y81">
        <f>COUNTIF($E81:$P81,$Y$83)</f>
        <v>0</v>
      </c>
      <c r="Z81">
        <f>COUNTIF($E81:$P81,$Z$83)</f>
        <v>0</v>
      </c>
      <c r="AA81">
        <f>COUNTIF($E81:$P81,$AA$83)</f>
        <v>0</v>
      </c>
      <c r="AB81">
        <f>COUNTIF($E81:$P81,$AB$83)</f>
        <v>0</v>
      </c>
      <c r="AC81">
        <f>COUNTIF($E81:$P81,$AC$83)</f>
        <v>0</v>
      </c>
      <c r="AD81">
        <f>COUNTIF($E81:$P81,$AD$83)</f>
        <v>0</v>
      </c>
      <c r="AE81">
        <f>COUNTIF($E81:$P81,$AE$83)</f>
        <v>0</v>
      </c>
      <c r="AG81" s="1">
        <f t="shared" ref="AG81" si="477">IF(V81&lt;9,+V81,8)</f>
        <v>0</v>
      </c>
      <c r="AH81" s="1">
        <f t="shared" ref="AH81" si="478">IF((V81+W81)&lt;9,(+W81),8-AG81)</f>
        <v>0</v>
      </c>
      <c r="AI81" s="1">
        <f t="shared" ref="AI81" si="479">IF((+V81+W81+X81)&lt;9,+X81,8-(AG81+AH81))</f>
        <v>0</v>
      </c>
      <c r="AJ81" s="1">
        <f t="shared" ref="AJ81" si="480">IF((V81+W81+X81+Y81)&lt;9,Y81,8-(AG81+AH81+AI81))</f>
        <v>0</v>
      </c>
      <c r="AK81" s="28">
        <f t="shared" ref="AK81" si="481">IF((V81+W81+X81+Y81+Z81)&lt;9,Z81,8-(AG81+AH81+AI81+AJ81))</f>
        <v>0</v>
      </c>
      <c r="AL81" s="28">
        <f t="shared" ref="AL81" si="482">IF((V81+W81+X81+Y81+Z81+AA81)&lt;9,AA81,8-(AG81+AH81+AI81+AJ81+AK81))</f>
        <v>0</v>
      </c>
      <c r="AM81" s="28">
        <f t="shared" ref="AM81" si="483">IF((V81+W81+X81+Y81+Z81+AA81+AB81)&lt;9,AB81,8-(AG81+AH81+AI81+AJ81+AK81+AL81))</f>
        <v>0</v>
      </c>
      <c r="AN81" s="28">
        <f t="shared" ref="AN81" si="484">IF((V81+W81+X81+Y81+Z81+AA81+AB81+AC81)&lt;9,AC81,8-(AG81+AH81+AI81+AJ81+AK81+AL81+AM81))</f>
        <v>0</v>
      </c>
      <c r="AO81" s="28">
        <f t="shared" ref="AO81" si="485">IF((V81+W81+X81+Y81+Z81+AA81+AB81+AC81+AD81)&lt;9,AD81,8-(AG81+AH81+AI81+AJ81+AK81+AL81+AM81+AN81))</f>
        <v>0</v>
      </c>
      <c r="AP81" s="28">
        <f t="shared" ref="AP81" si="486">IF((V81+W81+X81+Y81+Z81+AA81+AB81+AC81+AD81+AE81)&lt;9,AE81,8-(AG81+AH81+AI81+AJ81+AK81+AL81+AM81+AN81+AO81))</f>
        <v>0</v>
      </c>
      <c r="AQ81" s="30">
        <f t="shared" ref="AQ81" si="487">SUM(AR81:BA81)</f>
        <v>0</v>
      </c>
      <c r="AR81">
        <f t="shared" si="395"/>
        <v>0</v>
      </c>
      <c r="AS81">
        <f t="shared" si="395"/>
        <v>0</v>
      </c>
      <c r="AT81">
        <f t="shared" si="395"/>
        <v>0</v>
      </c>
      <c r="AU81">
        <f t="shared" si="395"/>
        <v>0</v>
      </c>
      <c r="AV81">
        <f t="shared" si="395"/>
        <v>0</v>
      </c>
      <c r="AW81">
        <f t="shared" si="395"/>
        <v>0</v>
      </c>
      <c r="AX81">
        <f t="shared" si="395"/>
        <v>0</v>
      </c>
      <c r="AY81">
        <f t="shared" si="395"/>
        <v>0</v>
      </c>
      <c r="AZ81">
        <f t="shared" si="395"/>
        <v>0</v>
      </c>
      <c r="BA81">
        <f t="shared" si="395"/>
        <v>0</v>
      </c>
    </row>
    <row r="82" spans="1:53" x14ac:dyDescent="0.3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53" ht="21" customHeight="1" x14ac:dyDescent="0.4">
      <c r="A83" t="str">
        <f t="shared" si="87"/>
        <v>SPORTSMAN</v>
      </c>
      <c r="B83" s="49" t="s">
        <v>11</v>
      </c>
      <c r="C83" s="50"/>
      <c r="D83" s="51"/>
      <c r="E83" s="2" t="str">
        <f>+$E$3</f>
        <v>Mich</v>
      </c>
      <c r="F83" s="2" t="str">
        <f>+$F$3</f>
        <v>Mich</v>
      </c>
      <c r="G83" s="2" t="str">
        <f>+$G$3</f>
        <v>Mid Mi</v>
      </c>
      <c r="H83" s="2" t="str">
        <f>+$H$3</f>
        <v>GL</v>
      </c>
      <c r="I83" s="2" t="str">
        <f>+$I$3</f>
        <v>Metro</v>
      </c>
      <c r="J83" s="2" t="str">
        <f t="shared" ref="J83:P83" si="488">+J$3</f>
        <v>Bent F</v>
      </c>
      <c r="K83" s="2" t="str">
        <f t="shared" si="488"/>
        <v>East Side</v>
      </c>
      <c r="L83" s="2" t="str">
        <f t="shared" si="488"/>
        <v>East Side</v>
      </c>
      <c r="M83" s="2" t="str">
        <f t="shared" si="488"/>
        <v>Bent F</v>
      </c>
      <c r="N83" s="2" t="str">
        <f t="shared" si="488"/>
        <v>GL</v>
      </c>
      <c r="O83" s="2" t="str">
        <f t="shared" si="488"/>
        <v>Metro</v>
      </c>
      <c r="P83" s="2" t="str">
        <f t="shared" si="488"/>
        <v>Mid Mi</v>
      </c>
      <c r="Q83" s="43" t="s">
        <v>2</v>
      </c>
      <c r="R83" s="41" t="s">
        <v>3</v>
      </c>
      <c r="S83" s="43" t="s">
        <v>4</v>
      </c>
      <c r="T83" s="45" t="s">
        <v>41</v>
      </c>
      <c r="U83" s="2" t="s">
        <v>4</v>
      </c>
      <c r="V83" s="2">
        <v>30</v>
      </c>
      <c r="W83" s="2">
        <v>25</v>
      </c>
      <c r="X83" s="2">
        <v>21</v>
      </c>
      <c r="Y83" s="2">
        <v>18</v>
      </c>
      <c r="Z83" s="2">
        <v>16</v>
      </c>
      <c r="AA83" s="2">
        <v>15</v>
      </c>
      <c r="AB83" s="2">
        <v>14</v>
      </c>
      <c r="AC83" s="2">
        <v>13</v>
      </c>
      <c r="AD83" s="2">
        <v>12</v>
      </c>
      <c r="AE83" s="2">
        <v>11</v>
      </c>
      <c r="AF83" s="29"/>
      <c r="AG83" s="2">
        <v>30</v>
      </c>
      <c r="AH83" s="2">
        <v>25</v>
      </c>
      <c r="AI83" s="2">
        <v>21</v>
      </c>
      <c r="AJ83" s="2">
        <v>18</v>
      </c>
      <c r="AK83" s="2">
        <v>16</v>
      </c>
      <c r="AL83" s="2">
        <v>15</v>
      </c>
      <c r="AM83" s="2">
        <v>14</v>
      </c>
      <c r="AN83" s="2">
        <v>13</v>
      </c>
      <c r="AO83" s="2">
        <v>12</v>
      </c>
      <c r="AP83" s="2">
        <v>11</v>
      </c>
      <c r="AQ83" s="31"/>
      <c r="AR83" s="2">
        <v>30</v>
      </c>
      <c r="AS83" s="2">
        <v>25</v>
      </c>
      <c r="AT83" s="2">
        <v>21</v>
      </c>
      <c r="AU83" s="2">
        <v>18</v>
      </c>
      <c r="AV83" s="2">
        <v>16</v>
      </c>
      <c r="AW83" s="2">
        <v>15</v>
      </c>
      <c r="AX83" s="2">
        <v>14</v>
      </c>
      <c r="AY83" s="2">
        <v>13</v>
      </c>
      <c r="AZ83" s="2">
        <v>12</v>
      </c>
      <c r="BA83" s="2">
        <v>11</v>
      </c>
    </row>
    <row r="84" spans="1:53" x14ac:dyDescent="0.3">
      <c r="A84" t="str">
        <f t="shared" si="87"/>
        <v>Last NameFirst Name</v>
      </c>
      <c r="B84" s="3" t="s">
        <v>5</v>
      </c>
      <c r="C84" s="3" t="s">
        <v>6</v>
      </c>
      <c r="D84" s="4" t="s">
        <v>7</v>
      </c>
      <c r="E84" s="20">
        <f>+E$4</f>
        <v>46137</v>
      </c>
      <c r="F84" s="20">
        <f t="shared" ref="F84:P84" si="489">+F$4</f>
        <v>46138</v>
      </c>
      <c r="G84" s="20">
        <f t="shared" si="489"/>
        <v>46159</v>
      </c>
      <c r="H84" s="20">
        <f t="shared" si="489"/>
        <v>46173</v>
      </c>
      <c r="I84" s="20">
        <f t="shared" si="489"/>
        <v>46187</v>
      </c>
      <c r="J84" s="20">
        <f t="shared" si="489"/>
        <v>46201</v>
      </c>
      <c r="K84" s="20">
        <f t="shared" si="489"/>
        <v>46242</v>
      </c>
      <c r="L84" s="20">
        <f t="shared" si="489"/>
        <v>46243</v>
      </c>
      <c r="M84" s="20">
        <f t="shared" si="489"/>
        <v>46264</v>
      </c>
      <c r="N84" s="20">
        <f t="shared" si="489"/>
        <v>46278</v>
      </c>
      <c r="O84" s="20">
        <f t="shared" si="489"/>
        <v>46285</v>
      </c>
      <c r="P84" s="20">
        <f t="shared" si="489"/>
        <v>46299</v>
      </c>
      <c r="Q84" s="44"/>
      <c r="R84" s="42"/>
      <c r="S84" s="44"/>
      <c r="T84" s="46"/>
    </row>
    <row r="85" spans="1:53" x14ac:dyDescent="0.3">
      <c r="A85" t="str">
        <f t="shared" ref="A85:A103" si="490">+B85&amp;C85</f>
        <v>BondesonBryan</v>
      </c>
      <c r="B85" t="s">
        <v>147</v>
      </c>
      <c r="C85" t="s">
        <v>149</v>
      </c>
      <c r="D85" t="s">
        <v>82</v>
      </c>
      <c r="E85" s="2">
        <v>25</v>
      </c>
      <c r="F85" s="2">
        <v>30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>
        <f>+AQ85</f>
        <v>55</v>
      </c>
      <c r="R85" s="2">
        <f>COUNT(E85:P85)</f>
        <v>2</v>
      </c>
      <c r="S85" s="2">
        <f>SUM(E85:P85)</f>
        <v>55</v>
      </c>
      <c r="T85" s="2">
        <f>COUNTIF(E85:P85,"W")</f>
        <v>0</v>
      </c>
      <c r="U85">
        <f>SUM(V85:AE85)</f>
        <v>2</v>
      </c>
      <c r="V85">
        <f>COUNTIF($E85:$P85,$V$83)</f>
        <v>1</v>
      </c>
      <c r="W85">
        <f>COUNTIF($E85:$P85,$W$83)</f>
        <v>1</v>
      </c>
      <c r="X85">
        <f>COUNTIF($E85:$P85,$X$83)</f>
        <v>0</v>
      </c>
      <c r="Y85">
        <f>COUNTIF($E85:$P85,$Y$83)</f>
        <v>0</v>
      </c>
      <c r="Z85">
        <f>COUNTIF($E85:$P85,$Z$83)</f>
        <v>0</v>
      </c>
      <c r="AA85">
        <f>COUNTIF($E85:$P85,$AA$83)</f>
        <v>0</v>
      </c>
      <c r="AB85">
        <f>COUNTIF($E85:$P85,$AB$83)</f>
        <v>0</v>
      </c>
      <c r="AC85">
        <f>COUNTIF($E85:$P85,$AC$83)</f>
        <v>0</v>
      </c>
      <c r="AD85">
        <f>COUNTIF($E85:$P85,$AD$83)</f>
        <v>0</v>
      </c>
      <c r="AE85">
        <f>COUNTIF($E85:$P85,$AE$83)</f>
        <v>0</v>
      </c>
      <c r="AG85" s="1">
        <f>IF(V85&lt;9,+V85,8)</f>
        <v>1</v>
      </c>
      <c r="AH85" s="1">
        <f>IF((V85+W85)&lt;9,(+W85),8-AG85)</f>
        <v>1</v>
      </c>
      <c r="AI85" s="1">
        <f t="shared" ref="AI85:AI97" si="491">IF((+V85+W85+X85)&lt;9,+X85,8-(AG85+AH85))</f>
        <v>0</v>
      </c>
      <c r="AJ85" s="1">
        <f>IF((V85+W85+X85+Y85)&lt;9,Y85,8-(AG85+AH85+AI85))</f>
        <v>0</v>
      </c>
      <c r="AK85" s="28">
        <f>IF((V85+W85+X85+Y85+Z85)&lt;9,Z85,8-(AG85+AH85+AI85+AJ85))</f>
        <v>0</v>
      </c>
      <c r="AL85" s="28">
        <f>IF((V85+W85+X85+Y85+Z85+AA85)&lt;9,AA85,8-(AG85+AH85+AI85+AJ85+AK85))</f>
        <v>0</v>
      </c>
      <c r="AM85" s="28">
        <f>IF((V85+W85+X85+Y85+Z85+AA85+AB85)&lt;9,AB85,8-(AG85+AH85+AI85+AJ85+AK85+AL85))</f>
        <v>0</v>
      </c>
      <c r="AN85" s="28">
        <f>IF((V85+W85+X85+Y85+Z85+AA85+AB85+AC85)&lt;9,AC85,8-(AG85+AH85+AI85+AJ85+AK85+AL85+AM85))</f>
        <v>0</v>
      </c>
      <c r="AO85" s="28">
        <f>IF((V85+W85+X85+Y85+Z85+AA85+AB85+AC85+AD85)&lt;9,AD85,8-(AG85+AH85+AI85+AJ85+AK85+AL85+AM85+AN85))</f>
        <v>0</v>
      </c>
      <c r="AP85" s="28">
        <f>IF((V85+W85+X85+Y85+Z85+AA85+AB85+AC85+AD85+AE85)&lt;9,AE85,8-(AG85+AH85+AI85+AJ85+AK85+AL85+AM85+AN85+AO85))</f>
        <v>0</v>
      </c>
      <c r="AQ85" s="30">
        <f>SUM(AR85:BA85)</f>
        <v>55</v>
      </c>
      <c r="AR85">
        <f>+AG85*AR$83</f>
        <v>30</v>
      </c>
      <c r="AS85">
        <f t="shared" ref="AS85:BA85" si="492">+AH85*AS$83</f>
        <v>25</v>
      </c>
      <c r="AT85">
        <f t="shared" si="492"/>
        <v>0</v>
      </c>
      <c r="AU85">
        <f t="shared" si="492"/>
        <v>0</v>
      </c>
      <c r="AV85">
        <f t="shared" si="492"/>
        <v>0</v>
      </c>
      <c r="AW85">
        <f t="shared" si="492"/>
        <v>0</v>
      </c>
      <c r="AX85">
        <f t="shared" si="492"/>
        <v>0</v>
      </c>
      <c r="AY85">
        <f t="shared" si="492"/>
        <v>0</v>
      </c>
      <c r="AZ85">
        <f t="shared" si="492"/>
        <v>0</v>
      </c>
      <c r="BA85">
        <f t="shared" si="492"/>
        <v>0</v>
      </c>
    </row>
    <row r="86" spans="1:53" x14ac:dyDescent="0.3">
      <c r="A86" t="str">
        <f t="shared" si="490"/>
        <v>GoldenRon</v>
      </c>
      <c r="B86" t="s">
        <v>212</v>
      </c>
      <c r="C86" t="s">
        <v>236</v>
      </c>
      <c r="D86" t="s">
        <v>115</v>
      </c>
      <c r="E86" s="2">
        <v>21</v>
      </c>
      <c r="F86" s="2">
        <v>21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>
        <f>+AQ86</f>
        <v>42</v>
      </c>
      <c r="R86" s="2">
        <f>COUNT(E86:P86)</f>
        <v>2</v>
      </c>
      <c r="S86" s="2">
        <f>SUM(E86:P86)</f>
        <v>42</v>
      </c>
      <c r="T86" s="2">
        <f>COUNTIF(E86:P86,"W")</f>
        <v>0</v>
      </c>
      <c r="U86">
        <f t="shared" ref="U86:U97" si="493">SUM(V86:AE86)</f>
        <v>2</v>
      </c>
      <c r="V86">
        <f t="shared" ref="V86:V110" si="494">COUNTIF($E86:$P86,$V$83)</f>
        <v>0</v>
      </c>
      <c r="W86">
        <f t="shared" ref="W86:W110" si="495">COUNTIF($E86:$P86,$W$83)</f>
        <v>0</v>
      </c>
      <c r="X86">
        <f t="shared" ref="X86:X110" si="496">COUNTIF($E86:$P86,$X$83)</f>
        <v>2</v>
      </c>
      <c r="Y86">
        <f t="shared" ref="Y86:Y110" si="497">COUNTIF($E86:$P86,$Y$83)</f>
        <v>0</v>
      </c>
      <c r="Z86">
        <f t="shared" ref="Z86:Z110" si="498">COUNTIF($E86:$P86,$Z$83)</f>
        <v>0</v>
      </c>
      <c r="AA86">
        <f t="shared" ref="AA86:AA110" si="499">COUNTIF($E86:$P86,$AA$83)</f>
        <v>0</v>
      </c>
      <c r="AB86">
        <f t="shared" ref="AB86:AB110" si="500">COUNTIF($E86:$P86,$AB$83)</f>
        <v>0</v>
      </c>
      <c r="AC86">
        <f t="shared" ref="AC86:AC110" si="501">COUNTIF($E86:$P86,$AC$83)</f>
        <v>0</v>
      </c>
      <c r="AD86">
        <f t="shared" ref="AD86:AD110" si="502">COUNTIF($E86:$P86,$AD$83)</f>
        <v>0</v>
      </c>
      <c r="AE86">
        <f t="shared" ref="AE86:AE110" si="503">COUNTIF($E86:$P86,$AE$83)</f>
        <v>0</v>
      </c>
      <c r="AG86" s="1">
        <f t="shared" ref="AG86:AG97" si="504">IF(V86&lt;9,+V86,8)</f>
        <v>0</v>
      </c>
      <c r="AH86" s="1">
        <f t="shared" ref="AH86:AH97" si="505">IF((V86+W86)&lt;9,(+W86),8-AG86)</f>
        <v>0</v>
      </c>
      <c r="AI86" s="1">
        <f t="shared" si="491"/>
        <v>2</v>
      </c>
      <c r="AJ86" s="1">
        <f t="shared" ref="AJ86:AJ97" si="506">IF((V86+W86+X86+Y86)&lt;9,Y86,8-(AG86+AH86+AI86))</f>
        <v>0</v>
      </c>
      <c r="AK86" s="1">
        <f t="shared" ref="AK86:AK97" si="507">IF((V86+W86+X86+Y86+Z86)&lt;9,Z86,8-(AG86+AH86+AI86+AJ86))</f>
        <v>0</v>
      </c>
      <c r="AL86" s="28">
        <f t="shared" ref="AL86:AL97" si="508">IF((V86+W86+X86+Y86+Z86+AA86)&lt;9,AA86,8-(AG86+AH86+AI86+AJ86+AK86))</f>
        <v>0</v>
      </c>
      <c r="AM86" s="28">
        <f t="shared" ref="AM86:AM97" si="509">IF((V86+W86+X86+Y86+Z86+AA86+AB86)&lt;9,AB86,8-(AG86+AH86+AI86+AJ86+AK86+AL86))</f>
        <v>0</v>
      </c>
      <c r="AN86" s="28">
        <f t="shared" ref="AN86:AN97" si="510">IF((V86+W86+X86+Y86+Z86+AA86+AB86+AC86)&lt;9,AC86,8-(AG86+AH86+AI86+AJ86+AK86+AL86+AM86))</f>
        <v>0</v>
      </c>
      <c r="AO86" s="28">
        <f t="shared" ref="AO86:AO97" si="511">IF((V86+W86+X86+Y86+Z86+AA86+AB86+AC86+AD86)&lt;9,AD86,8-(AG86+AH86+AI86+AJ86+AK86+AL86+AM86+AN86))</f>
        <v>0</v>
      </c>
      <c r="AP86" s="28">
        <f t="shared" ref="AP86:AP97" si="512">IF((V86+W86+X86+Y86+Z86+AA86+AB86+AC86+AD86+AE86)&lt;9,AE86,8-(AG86+AH86+AI86+AJ86+AK86+AL86+AM86+AN86+AO86))</f>
        <v>0</v>
      </c>
      <c r="AQ86" s="30">
        <f t="shared" ref="AQ86:AQ97" si="513">SUM(AR86:BA86)</f>
        <v>42</v>
      </c>
      <c r="AR86">
        <f t="shared" ref="AR86:AR97" si="514">+AG86*AR$83</f>
        <v>0</v>
      </c>
      <c r="AS86">
        <f t="shared" ref="AS86:AS97" si="515">+AH86*AS$83</f>
        <v>0</v>
      </c>
      <c r="AT86">
        <f t="shared" ref="AT86:AT97" si="516">+AI86*AT$83</f>
        <v>42</v>
      </c>
      <c r="AU86">
        <f t="shared" ref="AU86:AU97" si="517">+AJ86*AU$83</f>
        <v>0</v>
      </c>
      <c r="AV86">
        <f t="shared" ref="AV86:AV97" si="518">+AK86*AV$83</f>
        <v>0</v>
      </c>
      <c r="AW86">
        <f t="shared" ref="AW86:AW97" si="519">+AL86*AW$83</f>
        <v>0</v>
      </c>
      <c r="AX86">
        <f t="shared" ref="AX86:AX97" si="520">+AM86*AX$83</f>
        <v>0</v>
      </c>
      <c r="AY86">
        <f t="shared" ref="AY86:AY97" si="521">+AN86*AY$83</f>
        <v>0</v>
      </c>
      <c r="AZ86">
        <f t="shared" ref="AZ86:AZ97" si="522">+AO86*AZ$83</f>
        <v>0</v>
      </c>
      <c r="BA86">
        <f t="shared" ref="BA86:BA97" si="523">+AP86*BA$83</f>
        <v>0</v>
      </c>
    </row>
    <row r="87" spans="1:53" x14ac:dyDescent="0.3">
      <c r="A87" t="str">
        <f t="shared" si="490"/>
        <v>ArndtRandal</v>
      </c>
      <c r="B87" t="s">
        <v>156</v>
      </c>
      <c r="C87" t="s">
        <v>157</v>
      </c>
      <c r="D87" t="s">
        <v>15</v>
      </c>
      <c r="E87" s="2">
        <v>18</v>
      </c>
      <c r="F87" s="2">
        <v>18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>
        <f>+AQ87</f>
        <v>36</v>
      </c>
      <c r="R87" s="2">
        <f>COUNT(E87:P87)</f>
        <v>2</v>
      </c>
      <c r="S87" s="2">
        <f>SUM(E87:P87)</f>
        <v>36</v>
      </c>
      <c r="T87" s="2">
        <f>COUNTIF(E87:P87,"W")</f>
        <v>0</v>
      </c>
      <c r="U87">
        <f t="shared" si="493"/>
        <v>2</v>
      </c>
      <c r="V87">
        <f t="shared" si="494"/>
        <v>0</v>
      </c>
      <c r="W87">
        <f t="shared" si="495"/>
        <v>0</v>
      </c>
      <c r="X87">
        <f t="shared" si="496"/>
        <v>0</v>
      </c>
      <c r="Y87">
        <f t="shared" si="497"/>
        <v>2</v>
      </c>
      <c r="Z87">
        <f t="shared" si="498"/>
        <v>0</v>
      </c>
      <c r="AA87">
        <f t="shared" si="499"/>
        <v>0</v>
      </c>
      <c r="AB87">
        <f t="shared" si="500"/>
        <v>0</v>
      </c>
      <c r="AC87">
        <f t="shared" si="501"/>
        <v>0</v>
      </c>
      <c r="AD87">
        <f t="shared" si="502"/>
        <v>0</v>
      </c>
      <c r="AE87">
        <f t="shared" si="503"/>
        <v>0</v>
      </c>
      <c r="AG87" s="1">
        <f t="shared" si="504"/>
        <v>0</v>
      </c>
      <c r="AH87" s="1">
        <f t="shared" si="505"/>
        <v>0</v>
      </c>
      <c r="AI87" s="1">
        <f t="shared" si="491"/>
        <v>0</v>
      </c>
      <c r="AJ87" s="1">
        <f t="shared" si="506"/>
        <v>2</v>
      </c>
      <c r="AK87" s="1">
        <f t="shared" si="507"/>
        <v>0</v>
      </c>
      <c r="AL87" s="28">
        <f t="shared" si="508"/>
        <v>0</v>
      </c>
      <c r="AM87" s="28">
        <f t="shared" si="509"/>
        <v>0</v>
      </c>
      <c r="AN87" s="28">
        <f t="shared" si="510"/>
        <v>0</v>
      </c>
      <c r="AO87" s="28">
        <f t="shared" si="511"/>
        <v>0</v>
      </c>
      <c r="AP87" s="28">
        <f t="shared" si="512"/>
        <v>0</v>
      </c>
      <c r="AQ87" s="30">
        <f t="shared" si="513"/>
        <v>36</v>
      </c>
      <c r="AR87">
        <f t="shared" si="514"/>
        <v>0</v>
      </c>
      <c r="AS87">
        <f t="shared" si="515"/>
        <v>0</v>
      </c>
      <c r="AT87">
        <f t="shared" si="516"/>
        <v>0</v>
      </c>
      <c r="AU87">
        <f t="shared" si="517"/>
        <v>36</v>
      </c>
      <c r="AV87">
        <f t="shared" si="518"/>
        <v>0</v>
      </c>
      <c r="AW87">
        <f t="shared" si="519"/>
        <v>0</v>
      </c>
      <c r="AX87">
        <f t="shared" si="520"/>
        <v>0</v>
      </c>
      <c r="AY87">
        <f t="shared" si="521"/>
        <v>0</v>
      </c>
      <c r="AZ87">
        <f t="shared" si="522"/>
        <v>0</v>
      </c>
      <c r="BA87">
        <f t="shared" si="523"/>
        <v>0</v>
      </c>
    </row>
    <row r="88" spans="1:53" x14ac:dyDescent="0.3">
      <c r="B88" t="s">
        <v>147</v>
      </c>
      <c r="C88" t="s">
        <v>148</v>
      </c>
      <c r="D88" t="s">
        <v>82</v>
      </c>
      <c r="E88" s="2">
        <v>30</v>
      </c>
      <c r="F88" s="2" t="s">
        <v>233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>
        <f>+AQ88</f>
        <v>30</v>
      </c>
      <c r="R88" s="2">
        <f>COUNT(E88:P88)</f>
        <v>1</v>
      </c>
      <c r="S88" s="2">
        <f>SUM(E88:P88)</f>
        <v>30</v>
      </c>
      <c r="T88" s="2">
        <f>COUNTIF(E88:P88,"W")</f>
        <v>0</v>
      </c>
      <c r="U88">
        <f t="shared" ref="U88" si="524">SUM(V88:AE88)</f>
        <v>1</v>
      </c>
      <c r="V88">
        <f t="shared" si="494"/>
        <v>1</v>
      </c>
      <c r="W88">
        <f t="shared" si="495"/>
        <v>0</v>
      </c>
      <c r="X88">
        <f t="shared" si="496"/>
        <v>0</v>
      </c>
      <c r="Y88">
        <f t="shared" si="497"/>
        <v>0</v>
      </c>
      <c r="Z88">
        <f t="shared" si="498"/>
        <v>0</v>
      </c>
      <c r="AA88">
        <f t="shared" si="499"/>
        <v>0</v>
      </c>
      <c r="AB88">
        <f t="shared" si="500"/>
        <v>0</v>
      </c>
      <c r="AC88">
        <f t="shared" si="501"/>
        <v>0</v>
      </c>
      <c r="AD88">
        <f t="shared" si="502"/>
        <v>0</v>
      </c>
      <c r="AE88">
        <f t="shared" si="503"/>
        <v>0</v>
      </c>
      <c r="AG88" s="1">
        <f t="shared" ref="AG88" si="525">IF(V88&lt;9,+V88,8)</f>
        <v>1</v>
      </c>
      <c r="AH88" s="1">
        <f t="shared" ref="AH88" si="526">IF((V88+W88)&lt;9,(+W88),8-AG88)</f>
        <v>0</v>
      </c>
      <c r="AI88" s="1">
        <f t="shared" ref="AI88" si="527">IF((+V88+W88+X88)&lt;9,+X88,8-(AG88+AH88))</f>
        <v>0</v>
      </c>
      <c r="AJ88" s="1">
        <f t="shared" ref="AJ88" si="528">IF((V88+W88+X88+Y88)&lt;9,Y88,8-(AG88+AH88+AI88))</f>
        <v>0</v>
      </c>
      <c r="AK88" s="1">
        <f t="shared" ref="AK88" si="529">IF((V88+W88+X88+Y88+Z88)&lt;9,Z88,8-(AG88+AH88+AI88+AJ88))</f>
        <v>0</v>
      </c>
      <c r="AL88" s="28">
        <f t="shared" ref="AL88" si="530">IF((V88+W88+X88+Y88+Z88+AA88)&lt;9,AA88,8-(AG88+AH88+AI88+AJ88+AK88))</f>
        <v>0</v>
      </c>
      <c r="AM88" s="28">
        <f t="shared" ref="AM88" si="531">IF((V88+W88+X88+Y88+Z88+AA88+AB88)&lt;9,AB88,8-(AG88+AH88+AI88+AJ88+AK88+AL88))</f>
        <v>0</v>
      </c>
      <c r="AN88" s="28">
        <f t="shared" ref="AN88" si="532">IF((V88+W88+X88+Y88+Z88+AA88+AB88+AC88)&lt;9,AC88,8-(AG88+AH88+AI88+AJ88+AK88+AL88+AM88))</f>
        <v>0</v>
      </c>
      <c r="AO88" s="28">
        <f t="shared" ref="AO88" si="533">IF((V88+W88+X88+Y88+Z88+AA88+AB88+AC88+AD88)&lt;9,AD88,8-(AG88+AH88+AI88+AJ88+AK88+AL88+AM88+AN88))</f>
        <v>0</v>
      </c>
      <c r="AP88" s="28">
        <f t="shared" ref="AP88" si="534">IF((V88+W88+X88+Y88+Z88+AA88+AB88+AC88+AD88+AE88)&lt;9,AE88,8-(AG88+AH88+AI88+AJ88+AK88+AL88+AM88+AN88+AO88))</f>
        <v>0</v>
      </c>
      <c r="AQ88" s="30">
        <f t="shared" ref="AQ88" si="535">SUM(AR88:BA88)</f>
        <v>30</v>
      </c>
      <c r="AR88">
        <f t="shared" ref="AR88" si="536">+AG88*AR$83</f>
        <v>30</v>
      </c>
      <c r="AS88">
        <f t="shared" ref="AS88" si="537">+AH88*AS$83</f>
        <v>0</v>
      </c>
      <c r="AT88">
        <f t="shared" ref="AT88" si="538">+AI88*AT$83</f>
        <v>0</v>
      </c>
      <c r="AU88">
        <f t="shared" ref="AU88" si="539">+AJ88*AU$83</f>
        <v>0</v>
      </c>
      <c r="AV88">
        <f t="shared" ref="AV88" si="540">+AK88*AV$83</f>
        <v>0</v>
      </c>
      <c r="AW88">
        <f t="shared" ref="AW88" si="541">+AL88*AW$83</f>
        <v>0</v>
      </c>
      <c r="AX88">
        <f t="shared" ref="AX88" si="542">+AM88*AX$83</f>
        <v>0</v>
      </c>
      <c r="AY88">
        <f t="shared" ref="AY88" si="543">+AN88*AY$83</f>
        <v>0</v>
      </c>
      <c r="AZ88">
        <f t="shared" ref="AZ88" si="544">+AO88*AZ$83</f>
        <v>0</v>
      </c>
      <c r="BA88">
        <f t="shared" ref="BA88" si="545">+AP88*BA$83</f>
        <v>0</v>
      </c>
    </row>
    <row r="89" spans="1:53" x14ac:dyDescent="0.3">
      <c r="B89" t="s">
        <v>144</v>
      </c>
      <c r="C89" t="s">
        <v>145</v>
      </c>
      <c r="D89" t="s">
        <v>122</v>
      </c>
      <c r="E89" s="2" t="s">
        <v>217</v>
      </c>
      <c r="F89" s="2">
        <v>25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>
        <f>+AQ89</f>
        <v>25</v>
      </c>
      <c r="R89" s="2">
        <f>COUNT(E89:P89)</f>
        <v>1</v>
      </c>
      <c r="S89" s="2">
        <f>SUM(E89:P89)</f>
        <v>25</v>
      </c>
      <c r="T89" s="2">
        <f>COUNTIF(E89:P89,"W")</f>
        <v>0</v>
      </c>
      <c r="U89">
        <f t="shared" ref="U89:U95" si="546">SUM(V89:AE89)</f>
        <v>1</v>
      </c>
      <c r="V89">
        <f t="shared" si="494"/>
        <v>0</v>
      </c>
      <c r="W89">
        <f t="shared" si="495"/>
        <v>1</v>
      </c>
      <c r="X89">
        <f t="shared" si="496"/>
        <v>0</v>
      </c>
      <c r="Y89">
        <f t="shared" si="497"/>
        <v>0</v>
      </c>
      <c r="Z89">
        <f t="shared" si="498"/>
        <v>0</v>
      </c>
      <c r="AA89">
        <f t="shared" si="499"/>
        <v>0</v>
      </c>
      <c r="AB89">
        <f t="shared" si="500"/>
        <v>0</v>
      </c>
      <c r="AC89">
        <f t="shared" si="501"/>
        <v>0</v>
      </c>
      <c r="AD89">
        <f t="shared" si="502"/>
        <v>0</v>
      </c>
      <c r="AE89">
        <f t="shared" si="503"/>
        <v>0</v>
      </c>
      <c r="AG89" s="1">
        <f t="shared" ref="AG89:AG95" si="547">IF(V89&lt;9,+V89,8)</f>
        <v>0</v>
      </c>
      <c r="AH89" s="1">
        <f t="shared" ref="AH89:AH95" si="548">IF((V89+W89)&lt;9,(+W89),8-AG89)</f>
        <v>1</v>
      </c>
      <c r="AI89" s="1">
        <f t="shared" ref="AI89:AI95" si="549">IF((+V89+W89+X89)&lt;9,+X89,8-(AG89+AH89))</f>
        <v>0</v>
      </c>
      <c r="AJ89" s="1">
        <f t="shared" ref="AJ89:AJ95" si="550">IF((V89+W89+X89+Y89)&lt;9,Y89,8-(AG89+AH89+AI89))</f>
        <v>0</v>
      </c>
      <c r="AK89" s="1">
        <f t="shared" ref="AK89:AK95" si="551">IF((V89+W89+X89+Y89+Z89)&lt;9,Z89,8-(AG89+AH89+AI89+AJ89))</f>
        <v>0</v>
      </c>
      <c r="AL89" s="28">
        <f t="shared" ref="AL89:AL95" si="552">IF((V89+W89+X89+Y89+Z89+AA89)&lt;9,AA89,8-(AG89+AH89+AI89+AJ89+AK89))</f>
        <v>0</v>
      </c>
      <c r="AM89" s="28">
        <f t="shared" ref="AM89:AM95" si="553">IF((V89+W89+X89+Y89+Z89+AA89+AB89)&lt;9,AB89,8-(AG89+AH89+AI89+AJ89+AK89+AL89))</f>
        <v>0</v>
      </c>
      <c r="AN89" s="28">
        <f t="shared" ref="AN89:AN95" si="554">IF((V89+W89+X89+Y89+Z89+AA89+AB89+AC89)&lt;9,AC89,8-(AG89+AH89+AI89+AJ89+AK89+AL89+AM89))</f>
        <v>0</v>
      </c>
      <c r="AO89" s="28">
        <f t="shared" ref="AO89:AO95" si="555">IF((V89+W89+X89+Y89+Z89+AA89+AB89+AC89+AD89)&lt;9,AD89,8-(AG89+AH89+AI89+AJ89+AK89+AL89+AM89+AN89))</f>
        <v>0</v>
      </c>
      <c r="AP89" s="28">
        <f t="shared" ref="AP89:AP95" si="556">IF((V89+W89+X89+Y89+Z89+AA89+AB89+AC89+AD89+AE89)&lt;9,AE89,8-(AG89+AH89+AI89+AJ89+AK89+AL89+AM89+AN89+AO89))</f>
        <v>0</v>
      </c>
      <c r="AQ89" s="30">
        <f t="shared" ref="AQ89:AQ95" si="557">SUM(AR89:BA89)</f>
        <v>25</v>
      </c>
      <c r="AR89">
        <f t="shared" ref="AR89:AR95" si="558">+AG89*AR$83</f>
        <v>0</v>
      </c>
      <c r="AS89">
        <f t="shared" ref="AS89:AS95" si="559">+AH89*AS$83</f>
        <v>25</v>
      </c>
      <c r="AT89">
        <f t="shared" ref="AT89:AT95" si="560">+AI89*AT$83</f>
        <v>0</v>
      </c>
      <c r="AU89">
        <f t="shared" ref="AU89:AU95" si="561">+AJ89*AU$83</f>
        <v>0</v>
      </c>
      <c r="AV89">
        <f t="shared" ref="AV89:AV95" si="562">+AK89*AV$83</f>
        <v>0</v>
      </c>
      <c r="AW89">
        <f t="shared" ref="AW89:AW95" si="563">+AL89*AW$83</f>
        <v>0</v>
      </c>
      <c r="AX89">
        <f t="shared" ref="AX89:AX95" si="564">+AM89*AX$83</f>
        <v>0</v>
      </c>
      <c r="AY89">
        <f t="shared" ref="AY89:AY95" si="565">+AN89*AY$83</f>
        <v>0</v>
      </c>
      <c r="AZ89">
        <f t="shared" ref="AZ89:AZ95" si="566">+AO89*AZ$83</f>
        <v>0</v>
      </c>
      <c r="BA89">
        <f t="shared" ref="BA89:BA95" si="567">+AP89*BA$83</f>
        <v>0</v>
      </c>
    </row>
    <row r="90" spans="1:53" x14ac:dyDescent="0.3">
      <c r="B90" t="s">
        <v>128</v>
      </c>
      <c r="C90" t="s">
        <v>213</v>
      </c>
      <c r="D90" t="s">
        <v>115</v>
      </c>
      <c r="E90" s="2" t="s">
        <v>233</v>
      </c>
      <c r="F90" s="2">
        <v>16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>
        <f>+AQ90</f>
        <v>16</v>
      </c>
      <c r="R90" s="2">
        <f>COUNT(E90:P90)</f>
        <v>1</v>
      </c>
      <c r="S90" s="2">
        <f>SUM(E90:P90)</f>
        <v>16</v>
      </c>
      <c r="T90" s="2">
        <f>COUNTIF(E90:P90,"W")</f>
        <v>0</v>
      </c>
      <c r="U90">
        <f t="shared" si="546"/>
        <v>1</v>
      </c>
      <c r="V90">
        <f t="shared" si="494"/>
        <v>0</v>
      </c>
      <c r="W90">
        <f t="shared" si="495"/>
        <v>0</v>
      </c>
      <c r="X90">
        <f t="shared" si="496"/>
        <v>0</v>
      </c>
      <c r="Y90">
        <f t="shared" si="497"/>
        <v>0</v>
      </c>
      <c r="Z90">
        <f t="shared" si="498"/>
        <v>1</v>
      </c>
      <c r="AA90">
        <f t="shared" si="499"/>
        <v>0</v>
      </c>
      <c r="AB90">
        <f t="shared" si="500"/>
        <v>0</v>
      </c>
      <c r="AC90">
        <f t="shared" si="501"/>
        <v>0</v>
      </c>
      <c r="AD90">
        <f t="shared" si="502"/>
        <v>0</v>
      </c>
      <c r="AE90">
        <f t="shared" si="503"/>
        <v>0</v>
      </c>
      <c r="AG90" s="1">
        <f t="shared" si="547"/>
        <v>0</v>
      </c>
      <c r="AH90" s="1">
        <f t="shared" si="548"/>
        <v>0</v>
      </c>
      <c r="AI90" s="1">
        <f t="shared" si="549"/>
        <v>0</v>
      </c>
      <c r="AJ90" s="1">
        <f t="shared" si="550"/>
        <v>0</v>
      </c>
      <c r="AK90" s="1">
        <f t="shared" si="551"/>
        <v>1</v>
      </c>
      <c r="AL90" s="28">
        <f t="shared" si="552"/>
        <v>0</v>
      </c>
      <c r="AM90" s="28">
        <f t="shared" si="553"/>
        <v>0</v>
      </c>
      <c r="AN90" s="28">
        <f t="shared" si="554"/>
        <v>0</v>
      </c>
      <c r="AO90" s="28">
        <f t="shared" si="555"/>
        <v>0</v>
      </c>
      <c r="AP90" s="28">
        <f t="shared" si="556"/>
        <v>0</v>
      </c>
      <c r="AQ90" s="30">
        <f t="shared" si="557"/>
        <v>16</v>
      </c>
      <c r="AR90">
        <f t="shared" si="558"/>
        <v>0</v>
      </c>
      <c r="AS90">
        <f t="shared" si="559"/>
        <v>0</v>
      </c>
      <c r="AT90">
        <f t="shared" si="560"/>
        <v>0</v>
      </c>
      <c r="AU90">
        <f t="shared" si="561"/>
        <v>0</v>
      </c>
      <c r="AV90">
        <f t="shared" si="562"/>
        <v>16</v>
      </c>
      <c r="AW90">
        <f t="shared" si="563"/>
        <v>0</v>
      </c>
      <c r="AX90">
        <f t="shared" si="564"/>
        <v>0</v>
      </c>
      <c r="AY90">
        <f t="shared" si="565"/>
        <v>0</v>
      </c>
      <c r="AZ90">
        <f t="shared" si="566"/>
        <v>0</v>
      </c>
      <c r="BA90">
        <f t="shared" si="567"/>
        <v>0</v>
      </c>
    </row>
    <row r="91" spans="1:53" x14ac:dyDescent="0.3">
      <c r="B91" t="s">
        <v>130</v>
      </c>
      <c r="C91" t="s">
        <v>146</v>
      </c>
      <c r="D91" t="s">
        <v>93</v>
      </c>
      <c r="E91" s="2" t="s">
        <v>207</v>
      </c>
      <c r="F91" s="2" t="s">
        <v>207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>
        <f>+AQ91</f>
        <v>0</v>
      </c>
      <c r="R91" s="2">
        <f>COUNT(E91:P91)</f>
        <v>0</v>
      </c>
      <c r="S91" s="2">
        <f>SUM(E91:P91)</f>
        <v>0</v>
      </c>
      <c r="T91" s="2">
        <f>COUNTIF(E91:P91,"W")</f>
        <v>2</v>
      </c>
      <c r="U91">
        <f t="shared" si="546"/>
        <v>0</v>
      </c>
      <c r="V91">
        <f t="shared" si="494"/>
        <v>0</v>
      </c>
      <c r="W91">
        <f t="shared" si="495"/>
        <v>0</v>
      </c>
      <c r="X91">
        <f t="shared" si="496"/>
        <v>0</v>
      </c>
      <c r="Y91">
        <f t="shared" si="497"/>
        <v>0</v>
      </c>
      <c r="Z91">
        <f t="shared" si="498"/>
        <v>0</v>
      </c>
      <c r="AA91">
        <f t="shared" si="499"/>
        <v>0</v>
      </c>
      <c r="AB91">
        <f t="shared" si="500"/>
        <v>0</v>
      </c>
      <c r="AC91">
        <f t="shared" si="501"/>
        <v>0</v>
      </c>
      <c r="AD91">
        <f t="shared" si="502"/>
        <v>0</v>
      </c>
      <c r="AE91">
        <f t="shared" si="503"/>
        <v>0</v>
      </c>
      <c r="AG91" s="1">
        <f t="shared" si="547"/>
        <v>0</v>
      </c>
      <c r="AH91" s="1">
        <f t="shared" si="548"/>
        <v>0</v>
      </c>
      <c r="AI91" s="1">
        <f t="shared" si="549"/>
        <v>0</v>
      </c>
      <c r="AJ91" s="1">
        <f t="shared" si="550"/>
        <v>0</v>
      </c>
      <c r="AK91" s="1">
        <f t="shared" si="551"/>
        <v>0</v>
      </c>
      <c r="AL91" s="28">
        <f t="shared" si="552"/>
        <v>0</v>
      </c>
      <c r="AM91" s="28">
        <f t="shared" si="553"/>
        <v>0</v>
      </c>
      <c r="AN91" s="28">
        <f t="shared" si="554"/>
        <v>0</v>
      </c>
      <c r="AO91" s="28">
        <f t="shared" si="555"/>
        <v>0</v>
      </c>
      <c r="AP91" s="28">
        <f t="shared" si="556"/>
        <v>0</v>
      </c>
      <c r="AQ91" s="30">
        <f t="shared" si="557"/>
        <v>0</v>
      </c>
      <c r="AR91">
        <f t="shared" si="558"/>
        <v>0</v>
      </c>
      <c r="AS91">
        <f t="shared" si="559"/>
        <v>0</v>
      </c>
      <c r="AT91">
        <f t="shared" si="560"/>
        <v>0</v>
      </c>
      <c r="AU91">
        <f t="shared" si="561"/>
        <v>0</v>
      </c>
      <c r="AV91">
        <f t="shared" si="562"/>
        <v>0</v>
      </c>
      <c r="AW91">
        <f t="shared" si="563"/>
        <v>0</v>
      </c>
      <c r="AX91">
        <f t="shared" si="564"/>
        <v>0</v>
      </c>
      <c r="AY91">
        <f t="shared" si="565"/>
        <v>0</v>
      </c>
      <c r="AZ91">
        <f t="shared" si="566"/>
        <v>0</v>
      </c>
      <c r="BA91">
        <f t="shared" si="567"/>
        <v>0</v>
      </c>
    </row>
    <row r="92" spans="1:53" x14ac:dyDescent="0.3">
      <c r="B92" t="s">
        <v>152</v>
      </c>
      <c r="C92" t="s">
        <v>153</v>
      </c>
      <c r="D92" t="s">
        <v>93</v>
      </c>
      <c r="E92" s="2" t="s">
        <v>207</v>
      </c>
      <c r="F92" s="2" t="s">
        <v>207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>
        <f>+AQ92</f>
        <v>0</v>
      </c>
      <c r="R92" s="2">
        <f>COUNT(E92:P92)</f>
        <v>0</v>
      </c>
      <c r="S92" s="2">
        <f>SUM(E92:P92)</f>
        <v>0</v>
      </c>
      <c r="T92" s="2">
        <f>COUNTIF(E92:P92,"W")</f>
        <v>2</v>
      </c>
      <c r="U92">
        <f t="shared" si="546"/>
        <v>0</v>
      </c>
      <c r="V92">
        <f t="shared" si="494"/>
        <v>0</v>
      </c>
      <c r="W92">
        <f t="shared" si="495"/>
        <v>0</v>
      </c>
      <c r="X92">
        <f t="shared" si="496"/>
        <v>0</v>
      </c>
      <c r="Y92">
        <f t="shared" si="497"/>
        <v>0</v>
      </c>
      <c r="Z92">
        <f t="shared" si="498"/>
        <v>0</v>
      </c>
      <c r="AA92">
        <f t="shared" si="499"/>
        <v>0</v>
      </c>
      <c r="AB92">
        <f t="shared" si="500"/>
        <v>0</v>
      </c>
      <c r="AC92">
        <f t="shared" si="501"/>
        <v>0</v>
      </c>
      <c r="AD92">
        <f t="shared" si="502"/>
        <v>0</v>
      </c>
      <c r="AE92">
        <f t="shared" si="503"/>
        <v>0</v>
      </c>
      <c r="AG92" s="1">
        <f t="shared" si="547"/>
        <v>0</v>
      </c>
      <c r="AH92" s="1">
        <f t="shared" si="548"/>
        <v>0</v>
      </c>
      <c r="AI92" s="1">
        <f t="shared" si="549"/>
        <v>0</v>
      </c>
      <c r="AJ92" s="1">
        <f t="shared" si="550"/>
        <v>0</v>
      </c>
      <c r="AK92" s="1">
        <f t="shared" si="551"/>
        <v>0</v>
      </c>
      <c r="AL92" s="28">
        <f t="shared" si="552"/>
        <v>0</v>
      </c>
      <c r="AM92" s="28">
        <f t="shared" si="553"/>
        <v>0</v>
      </c>
      <c r="AN92" s="28">
        <f t="shared" si="554"/>
        <v>0</v>
      </c>
      <c r="AO92" s="28">
        <f t="shared" si="555"/>
        <v>0</v>
      </c>
      <c r="AP92" s="28">
        <f t="shared" si="556"/>
        <v>0</v>
      </c>
      <c r="AQ92" s="30">
        <f t="shared" si="557"/>
        <v>0</v>
      </c>
      <c r="AR92">
        <f t="shared" si="558"/>
        <v>0</v>
      </c>
      <c r="AS92">
        <f t="shared" si="559"/>
        <v>0</v>
      </c>
      <c r="AT92">
        <f t="shared" si="560"/>
        <v>0</v>
      </c>
      <c r="AU92">
        <f t="shared" si="561"/>
        <v>0</v>
      </c>
      <c r="AV92">
        <f t="shared" si="562"/>
        <v>0</v>
      </c>
      <c r="AW92">
        <f t="shared" si="563"/>
        <v>0</v>
      </c>
      <c r="AX92">
        <f t="shared" si="564"/>
        <v>0</v>
      </c>
      <c r="AY92">
        <f t="shared" si="565"/>
        <v>0</v>
      </c>
      <c r="AZ92">
        <f t="shared" si="566"/>
        <v>0</v>
      </c>
      <c r="BA92">
        <f t="shared" si="567"/>
        <v>0</v>
      </c>
    </row>
    <row r="93" spans="1:53" x14ac:dyDescent="0.3">
      <c r="B93" t="s">
        <v>158</v>
      </c>
      <c r="C93" t="s">
        <v>159</v>
      </c>
      <c r="D93" t="s">
        <v>93</v>
      </c>
      <c r="E93" s="2" t="s">
        <v>207</v>
      </c>
      <c r="F93" s="2" t="s">
        <v>207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>
        <f>+AQ93</f>
        <v>0</v>
      </c>
      <c r="R93" s="2">
        <f>COUNT(E93:P93)</f>
        <v>0</v>
      </c>
      <c r="S93" s="2">
        <f>SUM(E93:P93)</f>
        <v>0</v>
      </c>
      <c r="T93" s="2">
        <f>COUNTIF(E93:P93,"W")</f>
        <v>2</v>
      </c>
      <c r="U93">
        <f t="shared" si="546"/>
        <v>0</v>
      </c>
      <c r="V93">
        <f t="shared" si="494"/>
        <v>0</v>
      </c>
      <c r="W93">
        <f t="shared" si="495"/>
        <v>0</v>
      </c>
      <c r="X93">
        <f t="shared" si="496"/>
        <v>0</v>
      </c>
      <c r="Y93">
        <f t="shared" si="497"/>
        <v>0</v>
      </c>
      <c r="Z93">
        <f t="shared" si="498"/>
        <v>0</v>
      </c>
      <c r="AA93">
        <f t="shared" si="499"/>
        <v>0</v>
      </c>
      <c r="AB93">
        <f t="shared" si="500"/>
        <v>0</v>
      </c>
      <c r="AC93">
        <f t="shared" si="501"/>
        <v>0</v>
      </c>
      <c r="AD93">
        <f t="shared" si="502"/>
        <v>0</v>
      </c>
      <c r="AE93">
        <f t="shared" si="503"/>
        <v>0</v>
      </c>
      <c r="AG93" s="1">
        <f t="shared" si="547"/>
        <v>0</v>
      </c>
      <c r="AH93" s="1">
        <f t="shared" si="548"/>
        <v>0</v>
      </c>
      <c r="AI93" s="1">
        <f t="shared" si="549"/>
        <v>0</v>
      </c>
      <c r="AJ93" s="1">
        <f t="shared" si="550"/>
        <v>0</v>
      </c>
      <c r="AK93" s="1">
        <f t="shared" si="551"/>
        <v>0</v>
      </c>
      <c r="AL93" s="28">
        <f t="shared" si="552"/>
        <v>0</v>
      </c>
      <c r="AM93" s="28">
        <f t="shared" si="553"/>
        <v>0</v>
      </c>
      <c r="AN93" s="28">
        <f t="shared" si="554"/>
        <v>0</v>
      </c>
      <c r="AO93" s="28">
        <f t="shared" si="555"/>
        <v>0</v>
      </c>
      <c r="AP93" s="28">
        <f t="shared" si="556"/>
        <v>0</v>
      </c>
      <c r="AQ93" s="30">
        <f t="shared" si="557"/>
        <v>0</v>
      </c>
      <c r="AR93">
        <f t="shared" si="558"/>
        <v>0</v>
      </c>
      <c r="AS93">
        <f t="shared" si="559"/>
        <v>0</v>
      </c>
      <c r="AT93">
        <f t="shared" si="560"/>
        <v>0</v>
      </c>
      <c r="AU93">
        <f t="shared" si="561"/>
        <v>0</v>
      </c>
      <c r="AV93">
        <f t="shared" si="562"/>
        <v>0</v>
      </c>
      <c r="AW93">
        <f t="shared" si="563"/>
        <v>0</v>
      </c>
      <c r="AX93">
        <f t="shared" si="564"/>
        <v>0</v>
      </c>
      <c r="AY93">
        <f t="shared" si="565"/>
        <v>0</v>
      </c>
      <c r="AZ93">
        <f t="shared" si="566"/>
        <v>0</v>
      </c>
      <c r="BA93">
        <f t="shared" si="567"/>
        <v>0</v>
      </c>
    </row>
    <row r="94" spans="1:53" x14ac:dyDescent="0.3">
      <c r="A94" t="str">
        <f t="shared" si="490"/>
        <v>MastParker</v>
      </c>
      <c r="B94" t="s">
        <v>118</v>
      </c>
      <c r="C94" t="s">
        <v>119</v>
      </c>
      <c r="D94" t="s">
        <v>93</v>
      </c>
      <c r="E94" s="2" t="s">
        <v>207</v>
      </c>
      <c r="F94" s="2" t="s">
        <v>207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>
        <f>+AQ94</f>
        <v>0</v>
      </c>
      <c r="R94" s="2">
        <f>COUNT(E94:P94)</f>
        <v>0</v>
      </c>
      <c r="S94" s="2">
        <f>SUM(E94:P94)</f>
        <v>0</v>
      </c>
      <c r="T94" s="2">
        <f>COUNTIF(E94:P94,"W")</f>
        <v>2</v>
      </c>
      <c r="U94">
        <f t="shared" si="546"/>
        <v>0</v>
      </c>
      <c r="V94">
        <f t="shared" si="494"/>
        <v>0</v>
      </c>
      <c r="W94">
        <f t="shared" si="495"/>
        <v>0</v>
      </c>
      <c r="X94">
        <f t="shared" si="496"/>
        <v>0</v>
      </c>
      <c r="Y94">
        <f t="shared" si="497"/>
        <v>0</v>
      </c>
      <c r="Z94">
        <f t="shared" si="498"/>
        <v>0</v>
      </c>
      <c r="AA94">
        <f t="shared" si="499"/>
        <v>0</v>
      </c>
      <c r="AB94">
        <f t="shared" si="500"/>
        <v>0</v>
      </c>
      <c r="AC94">
        <f t="shared" si="501"/>
        <v>0</v>
      </c>
      <c r="AD94">
        <f t="shared" si="502"/>
        <v>0</v>
      </c>
      <c r="AE94">
        <f t="shared" si="503"/>
        <v>0</v>
      </c>
      <c r="AG94" s="1">
        <f t="shared" si="547"/>
        <v>0</v>
      </c>
      <c r="AH94" s="1">
        <f t="shared" si="548"/>
        <v>0</v>
      </c>
      <c r="AI94" s="1">
        <f t="shared" si="549"/>
        <v>0</v>
      </c>
      <c r="AJ94" s="1">
        <f t="shared" si="550"/>
        <v>0</v>
      </c>
      <c r="AK94" s="1">
        <f t="shared" si="551"/>
        <v>0</v>
      </c>
      <c r="AL94" s="28">
        <f t="shared" si="552"/>
        <v>0</v>
      </c>
      <c r="AM94" s="28">
        <f t="shared" si="553"/>
        <v>0</v>
      </c>
      <c r="AN94" s="28">
        <f t="shared" si="554"/>
        <v>0</v>
      </c>
      <c r="AO94" s="28">
        <f t="shared" si="555"/>
        <v>0</v>
      </c>
      <c r="AP94" s="28">
        <f t="shared" si="556"/>
        <v>0</v>
      </c>
      <c r="AQ94" s="30">
        <f t="shared" si="557"/>
        <v>0</v>
      </c>
      <c r="AR94">
        <f t="shared" si="558"/>
        <v>0</v>
      </c>
      <c r="AS94">
        <f t="shared" si="559"/>
        <v>0</v>
      </c>
      <c r="AT94">
        <f t="shared" si="560"/>
        <v>0</v>
      </c>
      <c r="AU94">
        <f t="shared" si="561"/>
        <v>0</v>
      </c>
      <c r="AV94">
        <f t="shared" si="562"/>
        <v>0</v>
      </c>
      <c r="AW94">
        <f t="shared" si="563"/>
        <v>0</v>
      </c>
      <c r="AX94">
        <f t="shared" si="564"/>
        <v>0</v>
      </c>
      <c r="AY94">
        <f t="shared" si="565"/>
        <v>0</v>
      </c>
      <c r="AZ94">
        <f t="shared" si="566"/>
        <v>0</v>
      </c>
      <c r="BA94">
        <f t="shared" si="567"/>
        <v>0</v>
      </c>
    </row>
    <row r="95" spans="1:53" x14ac:dyDescent="0.3">
      <c r="A95" t="str">
        <f t="shared" si="490"/>
        <v>KneppJason</v>
      </c>
      <c r="B95" t="s">
        <v>169</v>
      </c>
      <c r="C95" t="s">
        <v>170</v>
      </c>
      <c r="D95" t="s">
        <v>93</v>
      </c>
      <c r="E95" s="2" t="s">
        <v>207</v>
      </c>
      <c r="F95" s="2" t="s">
        <v>207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f>+AQ95</f>
        <v>0</v>
      </c>
      <c r="R95" s="2">
        <f>COUNT(E95:P95)</f>
        <v>0</v>
      </c>
      <c r="S95" s="2">
        <f>SUM(E95:P95)</f>
        <v>0</v>
      </c>
      <c r="T95" s="2">
        <f>COUNTIF(E95:P95,"W")</f>
        <v>2</v>
      </c>
      <c r="U95">
        <f t="shared" si="546"/>
        <v>0</v>
      </c>
      <c r="V95">
        <f t="shared" si="494"/>
        <v>0</v>
      </c>
      <c r="W95">
        <f t="shared" si="495"/>
        <v>0</v>
      </c>
      <c r="X95">
        <f t="shared" si="496"/>
        <v>0</v>
      </c>
      <c r="Y95">
        <f t="shared" si="497"/>
        <v>0</v>
      </c>
      <c r="Z95">
        <f t="shared" si="498"/>
        <v>0</v>
      </c>
      <c r="AA95">
        <f t="shared" si="499"/>
        <v>0</v>
      </c>
      <c r="AB95">
        <f t="shared" si="500"/>
        <v>0</v>
      </c>
      <c r="AC95">
        <f t="shared" si="501"/>
        <v>0</v>
      </c>
      <c r="AD95">
        <f t="shared" si="502"/>
        <v>0</v>
      </c>
      <c r="AE95">
        <f t="shared" si="503"/>
        <v>0</v>
      </c>
      <c r="AG95" s="1">
        <f t="shared" si="547"/>
        <v>0</v>
      </c>
      <c r="AH95" s="1">
        <f t="shared" si="548"/>
        <v>0</v>
      </c>
      <c r="AI95" s="1">
        <f t="shared" si="549"/>
        <v>0</v>
      </c>
      <c r="AJ95" s="1">
        <f t="shared" si="550"/>
        <v>0</v>
      </c>
      <c r="AK95" s="1">
        <f t="shared" si="551"/>
        <v>0</v>
      </c>
      <c r="AL95" s="28">
        <f t="shared" si="552"/>
        <v>0</v>
      </c>
      <c r="AM95" s="28">
        <f t="shared" si="553"/>
        <v>0</v>
      </c>
      <c r="AN95" s="28">
        <f t="shared" si="554"/>
        <v>0</v>
      </c>
      <c r="AO95" s="28">
        <f t="shared" si="555"/>
        <v>0</v>
      </c>
      <c r="AP95" s="28">
        <f t="shared" si="556"/>
        <v>0</v>
      </c>
      <c r="AQ95" s="30">
        <f t="shared" si="557"/>
        <v>0</v>
      </c>
      <c r="AR95">
        <f t="shared" si="558"/>
        <v>0</v>
      </c>
      <c r="AS95">
        <f t="shared" si="559"/>
        <v>0</v>
      </c>
      <c r="AT95">
        <f t="shared" si="560"/>
        <v>0</v>
      </c>
      <c r="AU95">
        <f t="shared" si="561"/>
        <v>0</v>
      </c>
      <c r="AV95">
        <f t="shared" si="562"/>
        <v>0</v>
      </c>
      <c r="AW95">
        <f t="shared" si="563"/>
        <v>0</v>
      </c>
      <c r="AX95">
        <f t="shared" si="564"/>
        <v>0</v>
      </c>
      <c r="AY95">
        <f t="shared" si="565"/>
        <v>0</v>
      </c>
      <c r="AZ95">
        <f t="shared" si="566"/>
        <v>0</v>
      </c>
      <c r="BA95">
        <f t="shared" si="567"/>
        <v>0</v>
      </c>
    </row>
    <row r="96" spans="1:53" x14ac:dyDescent="0.3">
      <c r="A96" t="str">
        <f t="shared" si="490"/>
        <v>WehnerSteve</v>
      </c>
      <c r="B96" t="s">
        <v>152</v>
      </c>
      <c r="C96" t="s">
        <v>103</v>
      </c>
      <c r="D96" t="s">
        <v>93</v>
      </c>
      <c r="E96" s="2" t="s">
        <v>207</v>
      </c>
      <c r="F96" s="2" t="s">
        <v>207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>
        <f>+AQ96</f>
        <v>0</v>
      </c>
      <c r="R96" s="2">
        <f>COUNT(E96:P96)</f>
        <v>0</v>
      </c>
      <c r="S96" s="2">
        <f>SUM(E96:P96)</f>
        <v>0</v>
      </c>
      <c r="T96" s="2">
        <f>COUNTIF(E96:P96,"W")</f>
        <v>2</v>
      </c>
      <c r="U96">
        <f t="shared" si="493"/>
        <v>0</v>
      </c>
      <c r="V96">
        <f t="shared" si="494"/>
        <v>0</v>
      </c>
      <c r="W96">
        <f t="shared" si="495"/>
        <v>0</v>
      </c>
      <c r="X96">
        <f t="shared" si="496"/>
        <v>0</v>
      </c>
      <c r="Y96">
        <f t="shared" si="497"/>
        <v>0</v>
      </c>
      <c r="Z96">
        <f t="shared" si="498"/>
        <v>0</v>
      </c>
      <c r="AA96">
        <f t="shared" si="499"/>
        <v>0</v>
      </c>
      <c r="AB96">
        <f t="shared" si="500"/>
        <v>0</v>
      </c>
      <c r="AC96">
        <f t="shared" si="501"/>
        <v>0</v>
      </c>
      <c r="AD96">
        <f t="shared" si="502"/>
        <v>0</v>
      </c>
      <c r="AE96">
        <f t="shared" si="503"/>
        <v>0</v>
      </c>
      <c r="AG96" s="1">
        <f t="shared" si="504"/>
        <v>0</v>
      </c>
      <c r="AH96" s="1">
        <f t="shared" si="505"/>
        <v>0</v>
      </c>
      <c r="AI96" s="1">
        <f t="shared" si="491"/>
        <v>0</v>
      </c>
      <c r="AJ96" s="1">
        <f t="shared" si="506"/>
        <v>0</v>
      </c>
      <c r="AK96" s="1">
        <f t="shared" si="507"/>
        <v>0</v>
      </c>
      <c r="AL96" s="28">
        <f t="shared" si="508"/>
        <v>0</v>
      </c>
      <c r="AM96" s="28">
        <f t="shared" si="509"/>
        <v>0</v>
      </c>
      <c r="AN96" s="28">
        <f t="shared" si="510"/>
        <v>0</v>
      </c>
      <c r="AO96" s="28">
        <f t="shared" si="511"/>
        <v>0</v>
      </c>
      <c r="AP96" s="28">
        <f t="shared" si="512"/>
        <v>0</v>
      </c>
      <c r="AQ96" s="30">
        <f t="shared" si="513"/>
        <v>0</v>
      </c>
      <c r="AR96">
        <f t="shared" si="514"/>
        <v>0</v>
      </c>
      <c r="AS96">
        <f t="shared" si="515"/>
        <v>0</v>
      </c>
      <c r="AT96">
        <f t="shared" si="516"/>
        <v>0</v>
      </c>
      <c r="AU96">
        <f t="shared" si="517"/>
        <v>0</v>
      </c>
      <c r="AV96">
        <f t="shared" si="518"/>
        <v>0</v>
      </c>
      <c r="AW96">
        <f t="shared" si="519"/>
        <v>0</v>
      </c>
      <c r="AX96">
        <f t="shared" si="520"/>
        <v>0</v>
      </c>
      <c r="AY96">
        <f t="shared" si="521"/>
        <v>0</v>
      </c>
      <c r="AZ96">
        <f t="shared" si="522"/>
        <v>0</v>
      </c>
      <c r="BA96">
        <f t="shared" si="523"/>
        <v>0</v>
      </c>
    </row>
    <row r="97" spans="1:53" x14ac:dyDescent="0.3">
      <c r="A97" t="str">
        <f t="shared" si="490"/>
        <v>BrogeRobert</v>
      </c>
      <c r="B97" t="s">
        <v>150</v>
      </c>
      <c r="C97" t="s">
        <v>151</v>
      </c>
      <c r="D97" t="s">
        <v>122</v>
      </c>
      <c r="E97" s="2" t="s">
        <v>217</v>
      </c>
      <c r="F97" s="2" t="s">
        <v>217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>
        <f>+AQ97</f>
        <v>0</v>
      </c>
      <c r="R97" s="2">
        <f>COUNT(E97:P97)</f>
        <v>0</v>
      </c>
      <c r="S97" s="2">
        <f>SUM(E97:P97)</f>
        <v>0</v>
      </c>
      <c r="T97" s="2">
        <f>COUNTIF(E97:P97,"W")</f>
        <v>0</v>
      </c>
      <c r="U97">
        <f t="shared" si="493"/>
        <v>0</v>
      </c>
      <c r="V97">
        <f t="shared" si="494"/>
        <v>0</v>
      </c>
      <c r="W97">
        <f t="shared" si="495"/>
        <v>0</v>
      </c>
      <c r="X97">
        <f t="shared" si="496"/>
        <v>0</v>
      </c>
      <c r="Y97">
        <f t="shared" si="497"/>
        <v>0</v>
      </c>
      <c r="Z97">
        <f t="shared" si="498"/>
        <v>0</v>
      </c>
      <c r="AA97">
        <f t="shared" si="499"/>
        <v>0</v>
      </c>
      <c r="AB97">
        <f t="shared" si="500"/>
        <v>0</v>
      </c>
      <c r="AC97">
        <f t="shared" si="501"/>
        <v>0</v>
      </c>
      <c r="AD97">
        <f t="shared" si="502"/>
        <v>0</v>
      </c>
      <c r="AE97">
        <f t="shared" si="503"/>
        <v>0</v>
      </c>
      <c r="AG97" s="1">
        <f t="shared" si="504"/>
        <v>0</v>
      </c>
      <c r="AH97" s="1">
        <f t="shared" si="505"/>
        <v>0</v>
      </c>
      <c r="AI97" s="1">
        <f t="shared" si="491"/>
        <v>0</v>
      </c>
      <c r="AJ97" s="1">
        <f t="shared" si="506"/>
        <v>0</v>
      </c>
      <c r="AK97" s="1">
        <f t="shared" si="507"/>
        <v>0</v>
      </c>
      <c r="AL97" s="28">
        <f t="shared" si="508"/>
        <v>0</v>
      </c>
      <c r="AM97" s="28">
        <f t="shared" si="509"/>
        <v>0</v>
      </c>
      <c r="AN97" s="28">
        <f t="shared" si="510"/>
        <v>0</v>
      </c>
      <c r="AO97" s="28">
        <f t="shared" si="511"/>
        <v>0</v>
      </c>
      <c r="AP97" s="28">
        <f t="shared" si="512"/>
        <v>0</v>
      </c>
      <c r="AQ97" s="30">
        <f t="shared" si="513"/>
        <v>0</v>
      </c>
      <c r="AR97">
        <f t="shared" si="514"/>
        <v>0</v>
      </c>
      <c r="AS97">
        <f t="shared" si="515"/>
        <v>0</v>
      </c>
      <c r="AT97">
        <f t="shared" si="516"/>
        <v>0</v>
      </c>
      <c r="AU97">
        <f t="shared" si="517"/>
        <v>0</v>
      </c>
      <c r="AV97">
        <f t="shared" si="518"/>
        <v>0</v>
      </c>
      <c r="AW97">
        <f t="shared" si="519"/>
        <v>0</v>
      </c>
      <c r="AX97">
        <f t="shared" si="520"/>
        <v>0</v>
      </c>
      <c r="AY97">
        <f t="shared" si="521"/>
        <v>0</v>
      </c>
      <c r="AZ97">
        <f t="shared" si="522"/>
        <v>0</v>
      </c>
      <c r="BA97">
        <f t="shared" si="523"/>
        <v>0</v>
      </c>
    </row>
    <row r="98" spans="1:53" x14ac:dyDescent="0.3">
      <c r="A98" t="str">
        <f t="shared" si="490"/>
        <v>WhitmoreTerry</v>
      </c>
      <c r="B98" t="s">
        <v>154</v>
      </c>
      <c r="C98" t="s">
        <v>155</v>
      </c>
      <c r="D98" t="s">
        <v>86</v>
      </c>
      <c r="E98" s="2" t="s">
        <v>217</v>
      </c>
      <c r="F98" s="2" t="s">
        <v>217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>
        <f>+AQ98</f>
        <v>0</v>
      </c>
      <c r="R98" s="2">
        <f>COUNT(E98:P98)</f>
        <v>0</v>
      </c>
      <c r="S98" s="2">
        <f>SUM(E98:P98)</f>
        <v>0</v>
      </c>
      <c r="T98" s="2">
        <f>COUNTIF(E98:P98,"W")</f>
        <v>0</v>
      </c>
      <c r="U98">
        <f t="shared" ref="U98" si="568">SUM(V98:AE98)</f>
        <v>0</v>
      </c>
      <c r="V98">
        <f t="shared" si="494"/>
        <v>0</v>
      </c>
      <c r="W98">
        <f t="shared" si="495"/>
        <v>0</v>
      </c>
      <c r="X98">
        <f t="shared" si="496"/>
        <v>0</v>
      </c>
      <c r="Y98">
        <f t="shared" si="497"/>
        <v>0</v>
      </c>
      <c r="Z98">
        <f t="shared" si="498"/>
        <v>0</v>
      </c>
      <c r="AA98">
        <f t="shared" si="499"/>
        <v>0</v>
      </c>
      <c r="AB98">
        <f t="shared" si="500"/>
        <v>0</v>
      </c>
      <c r="AC98">
        <f t="shared" si="501"/>
        <v>0</v>
      </c>
      <c r="AD98">
        <f t="shared" si="502"/>
        <v>0</v>
      </c>
      <c r="AE98">
        <f t="shared" si="503"/>
        <v>0</v>
      </c>
      <c r="AG98" s="1">
        <f t="shared" ref="AG98" si="569">IF(V98&lt;9,+V98,8)</f>
        <v>0</v>
      </c>
      <c r="AH98" s="1">
        <f t="shared" ref="AH98" si="570">IF((V98+W98)&lt;9,(+W98),8-AG98)</f>
        <v>0</v>
      </c>
      <c r="AI98" s="1">
        <f t="shared" ref="AI98" si="571">IF((+V98+W98+X98)&lt;9,+X98,8-(AG98+AH98))</f>
        <v>0</v>
      </c>
      <c r="AJ98" s="1">
        <f t="shared" ref="AJ98" si="572">IF((V98+W98+X98+Y98)&lt;9,Y98,8-(AG98+AH98+AI98))</f>
        <v>0</v>
      </c>
      <c r="AK98" s="1">
        <f t="shared" ref="AK98" si="573">IF((V98+W98+X98+Y98+Z98)&lt;9,Z98,8-(AG98+AH98+AI98+AJ98))</f>
        <v>0</v>
      </c>
      <c r="AL98" s="28">
        <f t="shared" ref="AL98" si="574">IF((V98+W98+X98+Y98+Z98+AA98)&lt;9,AA98,8-(AG98+AH98+AI98+AJ98+AK98))</f>
        <v>0</v>
      </c>
      <c r="AM98" s="28">
        <f t="shared" ref="AM98" si="575">IF((V98+W98+X98+Y98+Z98+AA98+AB98)&lt;9,AB98,8-(AG98+AH98+AI98+AJ98+AK98+AL98))</f>
        <v>0</v>
      </c>
      <c r="AN98" s="28">
        <f t="shared" ref="AN98" si="576">IF((V98+W98+X98+Y98+Z98+AA98+AB98+AC98)&lt;9,AC98,8-(AG98+AH98+AI98+AJ98+AK98+AL98+AM98))</f>
        <v>0</v>
      </c>
      <c r="AO98" s="28">
        <f t="shared" ref="AO98" si="577">IF((V98+W98+X98+Y98+Z98+AA98+AB98+AC98+AD98)&lt;9,AD98,8-(AG98+AH98+AI98+AJ98+AK98+AL98+AM98+AN98))</f>
        <v>0</v>
      </c>
      <c r="AP98" s="28">
        <f t="shared" ref="AP98" si="578">IF((V98+W98+X98+Y98+Z98+AA98+AB98+AC98+AD98+AE98)&lt;9,AE98,8-(AG98+AH98+AI98+AJ98+AK98+AL98+AM98+AN98+AO98))</f>
        <v>0</v>
      </c>
      <c r="AQ98" s="30">
        <f t="shared" ref="AQ98" si="579">SUM(AR98:BA98)</f>
        <v>0</v>
      </c>
      <c r="AR98">
        <f t="shared" ref="AR98" si="580">+AG98*AR$83</f>
        <v>0</v>
      </c>
      <c r="AS98">
        <f t="shared" ref="AS98" si="581">+AH98*AS$83</f>
        <v>0</v>
      </c>
      <c r="AT98">
        <f t="shared" ref="AT98" si="582">+AI98*AT$83</f>
        <v>0</v>
      </c>
      <c r="AU98">
        <f t="shared" ref="AU98" si="583">+AJ98*AU$83</f>
        <v>0</v>
      </c>
      <c r="AV98">
        <f t="shared" ref="AV98" si="584">+AK98*AV$83</f>
        <v>0</v>
      </c>
      <c r="AW98">
        <f t="shared" ref="AW98" si="585">+AL98*AW$83</f>
        <v>0</v>
      </c>
      <c r="AX98">
        <f t="shared" ref="AX98" si="586">+AM98*AX$83</f>
        <v>0</v>
      </c>
      <c r="AY98">
        <f t="shared" ref="AY98" si="587">+AN98*AY$83</f>
        <v>0</v>
      </c>
      <c r="AZ98">
        <f t="shared" ref="AZ98" si="588">+AO98*AZ$83</f>
        <v>0</v>
      </c>
      <c r="BA98">
        <f t="shared" ref="BA98" si="589">+AP98*BA$83</f>
        <v>0</v>
      </c>
    </row>
    <row r="99" spans="1:53" x14ac:dyDescent="0.3">
      <c r="A99" t="str">
        <f t="shared" si="490"/>
        <v>LaBelleKip</v>
      </c>
      <c r="B99" t="s">
        <v>160</v>
      </c>
      <c r="C99" t="s">
        <v>161</v>
      </c>
      <c r="D99" t="s">
        <v>86</v>
      </c>
      <c r="E99" s="2" t="s">
        <v>217</v>
      </c>
      <c r="F99" s="2" t="s">
        <v>217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>
        <f>+AQ99</f>
        <v>0</v>
      </c>
      <c r="R99" s="2">
        <f>COUNT(E99:P99)</f>
        <v>0</v>
      </c>
      <c r="S99" s="2">
        <f>SUM(E99:P99)</f>
        <v>0</v>
      </c>
      <c r="T99" s="2">
        <f>COUNTIF(E99:P99,"W")</f>
        <v>0</v>
      </c>
      <c r="U99">
        <f t="shared" ref="U99" si="590">SUM(V99:AE99)</f>
        <v>0</v>
      </c>
      <c r="V99">
        <f t="shared" si="494"/>
        <v>0</v>
      </c>
      <c r="W99">
        <f t="shared" si="495"/>
        <v>0</v>
      </c>
      <c r="X99">
        <f t="shared" si="496"/>
        <v>0</v>
      </c>
      <c r="Y99">
        <f t="shared" si="497"/>
        <v>0</v>
      </c>
      <c r="Z99">
        <f t="shared" si="498"/>
        <v>0</v>
      </c>
      <c r="AA99">
        <f t="shared" si="499"/>
        <v>0</v>
      </c>
      <c r="AB99">
        <f t="shared" si="500"/>
        <v>0</v>
      </c>
      <c r="AC99">
        <f t="shared" si="501"/>
        <v>0</v>
      </c>
      <c r="AD99">
        <f t="shared" si="502"/>
        <v>0</v>
      </c>
      <c r="AE99">
        <f t="shared" si="503"/>
        <v>0</v>
      </c>
      <c r="AG99" s="1">
        <f t="shared" ref="AG99" si="591">IF(V99&lt;9,+V99,8)</f>
        <v>0</v>
      </c>
      <c r="AH99" s="1">
        <f t="shared" ref="AH99" si="592">IF((V99+W99)&lt;9,(+W99),8-AG99)</f>
        <v>0</v>
      </c>
      <c r="AI99" s="1">
        <f t="shared" ref="AI99" si="593">IF((+V99+W99+X99)&lt;9,+X99,8-(AG99+AH99))</f>
        <v>0</v>
      </c>
      <c r="AJ99" s="1">
        <f t="shared" ref="AJ99" si="594">IF((V99+W99+X99+Y99)&lt;9,Y99,8-(AG99+AH99+AI99))</f>
        <v>0</v>
      </c>
      <c r="AK99" s="1">
        <f t="shared" ref="AK99" si="595">IF((V99+W99+X99+Y99+Z99)&lt;9,Z99,8-(AG99+AH99+AI99+AJ99))</f>
        <v>0</v>
      </c>
      <c r="AL99" s="28">
        <f t="shared" ref="AL99" si="596">IF((V99+W99+X99+Y99+Z99+AA99)&lt;9,AA99,8-(AG99+AH99+AI99+AJ99+AK99))</f>
        <v>0</v>
      </c>
      <c r="AM99" s="28">
        <f t="shared" ref="AM99" si="597">IF((V99+W99+X99+Y99+Z99+AA99+AB99)&lt;9,AB99,8-(AG99+AH99+AI99+AJ99+AK99+AL99))</f>
        <v>0</v>
      </c>
      <c r="AN99" s="28">
        <f t="shared" ref="AN99" si="598">IF((V99+W99+X99+Y99+Z99+AA99+AB99+AC99)&lt;9,AC99,8-(AG99+AH99+AI99+AJ99+AK99+AL99+AM99))</f>
        <v>0</v>
      </c>
      <c r="AO99" s="28">
        <f t="shared" ref="AO99" si="599">IF((V99+W99+X99+Y99+Z99+AA99+AB99+AC99+AD99)&lt;9,AD99,8-(AG99+AH99+AI99+AJ99+AK99+AL99+AM99+AN99))</f>
        <v>0</v>
      </c>
      <c r="AP99" s="28">
        <f t="shared" ref="AP99" si="600">IF((V99+W99+X99+Y99+Z99+AA99+AB99+AC99+AD99+AE99)&lt;9,AE99,8-(AG99+AH99+AI99+AJ99+AK99+AL99+AM99+AN99+AO99))</f>
        <v>0</v>
      </c>
      <c r="AQ99" s="30">
        <f t="shared" ref="AQ99" si="601">SUM(AR99:BA99)</f>
        <v>0</v>
      </c>
      <c r="AR99">
        <f t="shared" ref="AR99" si="602">+AG99*AR$83</f>
        <v>0</v>
      </c>
      <c r="AS99">
        <f t="shared" ref="AS99" si="603">+AH99*AS$83</f>
        <v>0</v>
      </c>
      <c r="AT99">
        <f t="shared" ref="AT99" si="604">+AI99*AT$83</f>
        <v>0</v>
      </c>
      <c r="AU99">
        <f t="shared" ref="AU99" si="605">+AJ99*AU$83</f>
        <v>0</v>
      </c>
      <c r="AV99">
        <f t="shared" ref="AV99" si="606">+AK99*AV$83</f>
        <v>0</v>
      </c>
      <c r="AW99">
        <f t="shared" ref="AW99" si="607">+AL99*AW$83</f>
        <v>0</v>
      </c>
      <c r="AX99">
        <f t="shared" ref="AX99" si="608">+AM99*AX$83</f>
        <v>0</v>
      </c>
      <c r="AY99">
        <f t="shared" ref="AY99" si="609">+AN99*AY$83</f>
        <v>0</v>
      </c>
      <c r="AZ99">
        <f t="shared" ref="AZ99" si="610">+AO99*AZ$83</f>
        <v>0</v>
      </c>
      <c r="BA99">
        <f t="shared" ref="BA99" si="611">+AP99*BA$83</f>
        <v>0</v>
      </c>
    </row>
    <row r="100" spans="1:53" x14ac:dyDescent="0.3">
      <c r="A100" t="str">
        <f t="shared" si="490"/>
        <v>HowardKristina</v>
      </c>
      <c r="B100" t="s">
        <v>162</v>
      </c>
      <c r="C100" t="s">
        <v>163</v>
      </c>
      <c r="D100" s="5" t="s">
        <v>15</v>
      </c>
      <c r="E100" s="2" t="s">
        <v>217</v>
      </c>
      <c r="F100" s="2" t="s">
        <v>217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>
        <f>+AQ100</f>
        <v>0</v>
      </c>
      <c r="R100" s="2">
        <f>COUNT(E100:P100)</f>
        <v>0</v>
      </c>
      <c r="S100" s="2">
        <f>SUM(E100:P100)</f>
        <v>0</v>
      </c>
      <c r="T100" s="2">
        <f>COUNTIF(E100:P100,"W")</f>
        <v>0</v>
      </c>
      <c r="U100">
        <f t="shared" ref="U100" si="612">SUM(V100:AE100)</f>
        <v>0</v>
      </c>
      <c r="V100">
        <f t="shared" si="494"/>
        <v>0</v>
      </c>
      <c r="W100">
        <f t="shared" si="495"/>
        <v>0</v>
      </c>
      <c r="X100">
        <f t="shared" si="496"/>
        <v>0</v>
      </c>
      <c r="Y100">
        <f t="shared" si="497"/>
        <v>0</v>
      </c>
      <c r="Z100">
        <f t="shared" si="498"/>
        <v>0</v>
      </c>
      <c r="AA100">
        <f t="shared" si="499"/>
        <v>0</v>
      </c>
      <c r="AB100">
        <f t="shared" si="500"/>
        <v>0</v>
      </c>
      <c r="AC100">
        <f t="shared" si="501"/>
        <v>0</v>
      </c>
      <c r="AD100">
        <f t="shared" si="502"/>
        <v>0</v>
      </c>
      <c r="AE100">
        <f t="shared" si="503"/>
        <v>0</v>
      </c>
      <c r="AG100" s="1">
        <f t="shared" ref="AG100" si="613">IF(V100&lt;9,+V100,8)</f>
        <v>0</v>
      </c>
      <c r="AH100" s="1">
        <f t="shared" ref="AH100" si="614">IF((V100+W100)&lt;9,(+W100),8-AG100)</f>
        <v>0</v>
      </c>
      <c r="AI100" s="1">
        <f t="shared" ref="AI100" si="615">IF((+V100+W100+X100)&lt;9,+X100,8-(AG100+AH100))</f>
        <v>0</v>
      </c>
      <c r="AJ100" s="1">
        <f t="shared" ref="AJ100" si="616">IF((V100+W100+X100+Y100)&lt;9,Y100,8-(AG100+AH100+AI100))</f>
        <v>0</v>
      </c>
      <c r="AK100" s="1">
        <f t="shared" ref="AK100" si="617">IF((V100+W100+X100+Y100+Z100)&lt;9,Z100,8-(AG100+AH100+AI100+AJ100))</f>
        <v>0</v>
      </c>
      <c r="AL100" s="28">
        <f t="shared" ref="AL100" si="618">IF((V100+W100+X100+Y100+Z100+AA100)&lt;9,AA100,8-(AG100+AH100+AI100+AJ100+AK100))</f>
        <v>0</v>
      </c>
      <c r="AM100" s="28">
        <f t="shared" ref="AM100" si="619">IF((V100+W100+X100+Y100+Z100+AA100+AB100)&lt;9,AB100,8-(AG100+AH100+AI100+AJ100+AK100+AL100))</f>
        <v>0</v>
      </c>
      <c r="AN100" s="28">
        <f t="shared" ref="AN100" si="620">IF((V100+W100+X100+Y100+Z100+AA100+AB100+AC100)&lt;9,AC100,8-(AG100+AH100+AI100+AJ100+AK100+AL100+AM100))</f>
        <v>0</v>
      </c>
      <c r="AO100" s="28">
        <f t="shared" ref="AO100" si="621">IF((V100+W100+X100+Y100+Z100+AA100+AB100+AC100+AD100)&lt;9,AD100,8-(AG100+AH100+AI100+AJ100+AK100+AL100+AM100+AN100))</f>
        <v>0</v>
      </c>
      <c r="AP100" s="28">
        <f t="shared" ref="AP100" si="622">IF((V100+W100+X100+Y100+Z100+AA100+AB100+AC100+AD100+AE100)&lt;9,AE100,8-(AG100+AH100+AI100+AJ100+AK100+AL100+AM100+AN100+AO100))</f>
        <v>0</v>
      </c>
      <c r="AQ100" s="30">
        <f t="shared" ref="AQ100" si="623">SUM(AR100:BA100)</f>
        <v>0</v>
      </c>
      <c r="AR100">
        <f t="shared" ref="AR100" si="624">+AG100*AR$83</f>
        <v>0</v>
      </c>
      <c r="AS100">
        <f t="shared" ref="AS100" si="625">+AH100*AS$83</f>
        <v>0</v>
      </c>
      <c r="AT100">
        <f t="shared" ref="AT100" si="626">+AI100*AT$83</f>
        <v>0</v>
      </c>
      <c r="AU100">
        <f t="shared" ref="AU100" si="627">+AJ100*AU$83</f>
        <v>0</v>
      </c>
      <c r="AV100">
        <f t="shared" ref="AV100" si="628">+AK100*AV$83</f>
        <v>0</v>
      </c>
      <c r="AW100">
        <f t="shared" ref="AW100" si="629">+AL100*AW$83</f>
        <v>0</v>
      </c>
      <c r="AX100">
        <f t="shared" ref="AX100" si="630">+AM100*AX$83</f>
        <v>0</v>
      </c>
      <c r="AY100">
        <f t="shared" ref="AY100" si="631">+AN100*AY$83</f>
        <v>0</v>
      </c>
      <c r="AZ100">
        <f t="shared" ref="AZ100" si="632">+AO100*AZ$83</f>
        <v>0</v>
      </c>
      <c r="BA100">
        <f t="shared" ref="BA100" si="633">+AP100*BA$83</f>
        <v>0</v>
      </c>
    </row>
    <row r="101" spans="1:53" x14ac:dyDescent="0.3">
      <c r="B101" t="s">
        <v>164</v>
      </c>
      <c r="C101" t="s">
        <v>165</v>
      </c>
      <c r="D101" t="s">
        <v>86</v>
      </c>
      <c r="E101" s="2" t="s">
        <v>217</v>
      </c>
      <c r="F101" s="2" t="s">
        <v>217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>
        <f>+AQ101</f>
        <v>0</v>
      </c>
      <c r="R101" s="2">
        <f>COUNT(E101:P101)</f>
        <v>0</v>
      </c>
      <c r="S101" s="2">
        <f>SUM(E101:P101)</f>
        <v>0</v>
      </c>
      <c r="T101" s="2">
        <f>COUNTIF(E101:P101,"W")</f>
        <v>0</v>
      </c>
      <c r="U101">
        <f t="shared" ref="U101" si="634">SUM(V101:AE101)</f>
        <v>0</v>
      </c>
      <c r="V101">
        <f t="shared" si="494"/>
        <v>0</v>
      </c>
      <c r="W101">
        <f t="shared" si="495"/>
        <v>0</v>
      </c>
      <c r="X101">
        <f t="shared" si="496"/>
        <v>0</v>
      </c>
      <c r="Y101">
        <f t="shared" si="497"/>
        <v>0</v>
      </c>
      <c r="Z101">
        <f t="shared" si="498"/>
        <v>0</v>
      </c>
      <c r="AA101">
        <f t="shared" si="499"/>
        <v>0</v>
      </c>
      <c r="AB101">
        <f t="shared" si="500"/>
        <v>0</v>
      </c>
      <c r="AC101">
        <f t="shared" si="501"/>
        <v>0</v>
      </c>
      <c r="AD101">
        <f t="shared" si="502"/>
        <v>0</v>
      </c>
      <c r="AE101">
        <f t="shared" si="503"/>
        <v>0</v>
      </c>
      <c r="AG101" s="1">
        <f t="shared" ref="AG101" si="635">IF(V101&lt;9,+V101,8)</f>
        <v>0</v>
      </c>
      <c r="AH101" s="1">
        <f t="shared" ref="AH101" si="636">IF((V101+W101)&lt;9,(+W101),8-AG101)</f>
        <v>0</v>
      </c>
      <c r="AI101" s="1">
        <f t="shared" ref="AI101" si="637">IF((+V101+W101+X101)&lt;9,+X101,8-(AG101+AH101))</f>
        <v>0</v>
      </c>
      <c r="AJ101" s="1">
        <f t="shared" ref="AJ101" si="638">IF((V101+W101+X101+Y101)&lt;9,Y101,8-(AG101+AH101+AI101))</f>
        <v>0</v>
      </c>
      <c r="AK101" s="1">
        <f t="shared" ref="AK101" si="639">IF((V101+W101+X101+Y101+Z101)&lt;9,Z101,8-(AG101+AH101+AI101+AJ101))</f>
        <v>0</v>
      </c>
      <c r="AL101" s="28">
        <f t="shared" ref="AL101" si="640">IF((V101+W101+X101+Y101+Z101+AA101)&lt;9,AA101,8-(AG101+AH101+AI101+AJ101+AK101))</f>
        <v>0</v>
      </c>
      <c r="AM101" s="28">
        <f t="shared" ref="AM101" si="641">IF((V101+W101+X101+Y101+Z101+AA101+AB101)&lt;9,AB101,8-(AG101+AH101+AI101+AJ101+AK101+AL101))</f>
        <v>0</v>
      </c>
      <c r="AN101" s="28">
        <f t="shared" ref="AN101" si="642">IF((V101+W101+X101+Y101+Z101+AA101+AB101+AC101)&lt;9,AC101,8-(AG101+AH101+AI101+AJ101+AK101+AL101+AM101))</f>
        <v>0</v>
      </c>
      <c r="AO101" s="28">
        <f t="shared" ref="AO101" si="643">IF((V101+W101+X101+Y101+Z101+AA101+AB101+AC101+AD101)&lt;9,AD101,8-(AG101+AH101+AI101+AJ101+AK101+AL101+AM101+AN101))</f>
        <v>0</v>
      </c>
      <c r="AP101" s="28">
        <f t="shared" ref="AP101" si="644">IF((V101+W101+X101+Y101+Z101+AA101+AB101+AC101+AD101+AE101)&lt;9,AE101,8-(AG101+AH101+AI101+AJ101+AK101+AL101+AM101+AN101+AO101))</f>
        <v>0</v>
      </c>
      <c r="AQ101" s="30">
        <f t="shared" ref="AQ101" si="645">SUM(AR101:BA101)</f>
        <v>0</v>
      </c>
      <c r="AR101">
        <f t="shared" ref="AR101" si="646">+AG101*AR$83</f>
        <v>0</v>
      </c>
      <c r="AS101">
        <f t="shared" ref="AS101" si="647">+AH101*AS$83</f>
        <v>0</v>
      </c>
      <c r="AT101">
        <f t="shared" ref="AT101" si="648">+AI101*AT$83</f>
        <v>0</v>
      </c>
      <c r="AU101">
        <f t="shared" ref="AU101" si="649">+AJ101*AU$83</f>
        <v>0</v>
      </c>
      <c r="AV101">
        <f t="shared" ref="AV101" si="650">+AK101*AV$83</f>
        <v>0</v>
      </c>
      <c r="AW101">
        <f t="shared" ref="AW101" si="651">+AL101*AW$83</f>
        <v>0</v>
      </c>
      <c r="AX101">
        <f t="shared" ref="AX101" si="652">+AM101*AX$83</f>
        <v>0</v>
      </c>
      <c r="AY101">
        <f t="shared" ref="AY101" si="653">+AN101*AY$83</f>
        <v>0</v>
      </c>
      <c r="AZ101">
        <f t="shared" ref="AZ101" si="654">+AO101*AZ$83</f>
        <v>0</v>
      </c>
      <c r="BA101">
        <f t="shared" ref="BA101" si="655">+AP101*BA$83</f>
        <v>0</v>
      </c>
    </row>
    <row r="102" spans="1:53" x14ac:dyDescent="0.3">
      <c r="B102" t="s">
        <v>126</v>
      </c>
      <c r="C102" t="s">
        <v>127</v>
      </c>
      <c r="D102" t="s">
        <v>86</v>
      </c>
      <c r="E102" s="2" t="s">
        <v>217</v>
      </c>
      <c r="F102" s="2" t="s">
        <v>217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>
        <f>+AQ102</f>
        <v>0</v>
      </c>
      <c r="R102" s="2">
        <f>COUNT(E102:P102)</f>
        <v>0</v>
      </c>
      <c r="S102" s="2">
        <f>SUM(E102:P102)</f>
        <v>0</v>
      </c>
      <c r="T102" s="2">
        <f>COUNTIF(E102:P102,"W")</f>
        <v>0</v>
      </c>
      <c r="U102">
        <f t="shared" ref="U102" si="656">SUM(V102:AE102)</f>
        <v>0</v>
      </c>
      <c r="V102">
        <f t="shared" si="494"/>
        <v>0</v>
      </c>
      <c r="W102">
        <f t="shared" si="495"/>
        <v>0</v>
      </c>
      <c r="X102">
        <f t="shared" si="496"/>
        <v>0</v>
      </c>
      <c r="Y102">
        <f t="shared" si="497"/>
        <v>0</v>
      </c>
      <c r="Z102">
        <f t="shared" si="498"/>
        <v>0</v>
      </c>
      <c r="AA102">
        <f t="shared" si="499"/>
        <v>0</v>
      </c>
      <c r="AB102">
        <f t="shared" si="500"/>
        <v>0</v>
      </c>
      <c r="AC102">
        <f t="shared" si="501"/>
        <v>0</v>
      </c>
      <c r="AD102">
        <f t="shared" si="502"/>
        <v>0</v>
      </c>
      <c r="AE102">
        <f t="shared" si="503"/>
        <v>0</v>
      </c>
      <c r="AG102" s="1">
        <f t="shared" ref="AG102" si="657">IF(V102&lt;9,+V102,8)</f>
        <v>0</v>
      </c>
      <c r="AH102" s="1">
        <f t="shared" ref="AH102" si="658">IF((V102+W102)&lt;9,(+W102),8-AG102)</f>
        <v>0</v>
      </c>
      <c r="AI102" s="1">
        <f t="shared" ref="AI102" si="659">IF((+V102+W102+X102)&lt;9,+X102,8-(AG102+AH102))</f>
        <v>0</v>
      </c>
      <c r="AJ102" s="1">
        <f t="shared" ref="AJ102" si="660">IF((V102+W102+X102+Y102)&lt;9,Y102,8-(AG102+AH102+AI102))</f>
        <v>0</v>
      </c>
      <c r="AK102" s="1">
        <f t="shared" ref="AK102" si="661">IF((V102+W102+X102+Y102+Z102)&lt;9,Z102,8-(AG102+AH102+AI102+AJ102))</f>
        <v>0</v>
      </c>
      <c r="AL102" s="28">
        <f t="shared" ref="AL102" si="662">IF((V102+W102+X102+Y102+Z102+AA102)&lt;9,AA102,8-(AG102+AH102+AI102+AJ102+AK102))</f>
        <v>0</v>
      </c>
      <c r="AM102" s="28">
        <f t="shared" ref="AM102" si="663">IF((V102+W102+X102+Y102+Z102+AA102+AB102)&lt;9,AB102,8-(AG102+AH102+AI102+AJ102+AK102+AL102))</f>
        <v>0</v>
      </c>
      <c r="AN102" s="28">
        <f t="shared" ref="AN102" si="664">IF((V102+W102+X102+Y102+Z102+AA102+AB102+AC102)&lt;9,AC102,8-(AG102+AH102+AI102+AJ102+AK102+AL102+AM102))</f>
        <v>0</v>
      </c>
      <c r="AO102" s="28">
        <f t="shared" ref="AO102" si="665">IF((V102+W102+X102+Y102+Z102+AA102+AB102+AC102+AD102)&lt;9,AD102,8-(AG102+AH102+AI102+AJ102+AK102+AL102+AM102+AN102))</f>
        <v>0</v>
      </c>
      <c r="AP102" s="28">
        <f t="shared" ref="AP102" si="666">IF((V102+W102+X102+Y102+Z102+AA102+AB102+AC102+AD102+AE102)&lt;9,AE102,8-(AG102+AH102+AI102+AJ102+AK102+AL102+AM102+AN102+AO102))</f>
        <v>0</v>
      </c>
      <c r="AQ102" s="30">
        <f t="shared" ref="AQ102" si="667">SUM(AR102:BA102)</f>
        <v>0</v>
      </c>
      <c r="AR102">
        <f t="shared" ref="AR102" si="668">+AG102*AR$83</f>
        <v>0</v>
      </c>
      <c r="AS102">
        <f t="shared" ref="AS102" si="669">+AH102*AS$83</f>
        <v>0</v>
      </c>
      <c r="AT102">
        <f t="shared" ref="AT102" si="670">+AI102*AT$83</f>
        <v>0</v>
      </c>
      <c r="AU102">
        <f t="shared" ref="AU102" si="671">+AJ102*AU$83</f>
        <v>0</v>
      </c>
      <c r="AV102">
        <f t="shared" ref="AV102" si="672">+AK102*AV$83</f>
        <v>0</v>
      </c>
      <c r="AW102">
        <f t="shared" ref="AW102" si="673">+AL102*AW$83</f>
        <v>0</v>
      </c>
      <c r="AX102">
        <f t="shared" ref="AX102" si="674">+AM102*AX$83</f>
        <v>0</v>
      </c>
      <c r="AY102">
        <f t="shared" ref="AY102" si="675">+AN102*AY$83</f>
        <v>0</v>
      </c>
      <c r="AZ102">
        <f t="shared" ref="AZ102" si="676">+AO102*AZ$83</f>
        <v>0</v>
      </c>
      <c r="BA102">
        <f t="shared" ref="BA102" si="677">+AP102*BA$83</f>
        <v>0</v>
      </c>
    </row>
    <row r="103" spans="1:53" x14ac:dyDescent="0.3">
      <c r="A103" t="str">
        <f t="shared" si="490"/>
        <v>MasonJaycob</v>
      </c>
      <c r="B103" t="s">
        <v>113</v>
      </c>
      <c r="C103" t="s">
        <v>168</v>
      </c>
      <c r="D103" t="s">
        <v>115</v>
      </c>
      <c r="E103" s="2" t="s">
        <v>217</v>
      </c>
      <c r="F103" s="2" t="s">
        <v>217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>
        <f>+AQ103</f>
        <v>0</v>
      </c>
      <c r="R103" s="2">
        <f>COUNT(E103:P103)</f>
        <v>0</v>
      </c>
      <c r="S103" s="2">
        <f>SUM(E103:P103)</f>
        <v>0</v>
      </c>
      <c r="T103" s="2">
        <f>COUNTIF(E103:P103,"W")</f>
        <v>0</v>
      </c>
      <c r="U103">
        <f t="shared" ref="U103" si="678">SUM(V103:AE103)</f>
        <v>0</v>
      </c>
      <c r="V103">
        <f t="shared" si="494"/>
        <v>0</v>
      </c>
      <c r="W103">
        <f t="shared" si="495"/>
        <v>0</v>
      </c>
      <c r="X103">
        <f t="shared" si="496"/>
        <v>0</v>
      </c>
      <c r="Y103">
        <f t="shared" si="497"/>
        <v>0</v>
      </c>
      <c r="Z103">
        <f t="shared" si="498"/>
        <v>0</v>
      </c>
      <c r="AA103">
        <f t="shared" si="499"/>
        <v>0</v>
      </c>
      <c r="AB103">
        <f t="shared" si="500"/>
        <v>0</v>
      </c>
      <c r="AC103">
        <f t="shared" si="501"/>
        <v>0</v>
      </c>
      <c r="AD103">
        <f t="shared" si="502"/>
        <v>0</v>
      </c>
      <c r="AE103">
        <f t="shared" si="503"/>
        <v>0</v>
      </c>
      <c r="AG103" s="1">
        <f t="shared" ref="AG103" si="679">IF(V103&lt;9,+V103,8)</f>
        <v>0</v>
      </c>
      <c r="AH103" s="1">
        <f t="shared" ref="AH103" si="680">IF((V103+W103)&lt;9,(+W103),8-AG103)</f>
        <v>0</v>
      </c>
      <c r="AI103" s="1">
        <f t="shared" ref="AI103" si="681">IF((+V103+W103+X103)&lt;9,+X103,8-(AG103+AH103))</f>
        <v>0</v>
      </c>
      <c r="AJ103" s="1">
        <f t="shared" ref="AJ103" si="682">IF((V103+W103+X103+Y103)&lt;9,Y103,8-(AG103+AH103+AI103))</f>
        <v>0</v>
      </c>
      <c r="AK103" s="28">
        <f t="shared" ref="AK103" si="683">IF((V103+W103+X103+Y103+Z103)&lt;9,Z103,8-(AG103+AH103+AI103+AJ103))</f>
        <v>0</v>
      </c>
      <c r="AL103" s="28">
        <f t="shared" ref="AL103" si="684">IF((V103+W103+X103+Y103+Z103+AA103)&lt;9,AA103,8-(AG103+AH103+AI103+AJ103+AK103))</f>
        <v>0</v>
      </c>
      <c r="AM103" s="28">
        <f t="shared" ref="AM103" si="685">IF((V103+W103+X103+Y103+Z103+AA103+AB103)&lt;9,AB103,8-(AG103+AH103+AI103+AJ103+AK103+AL103))</f>
        <v>0</v>
      </c>
      <c r="AN103" s="28">
        <f t="shared" ref="AN103" si="686">IF((V103+W103+X103+Y103+Z103+AA103+AB103+AC103)&lt;9,AC103,8-(AG103+AH103+AI103+AJ103+AK103+AL103+AM103))</f>
        <v>0</v>
      </c>
      <c r="AO103" s="28">
        <f t="shared" ref="AO103" si="687">IF((V103+W103+X103+Y103+Z103+AA103+AB103+AC103+AD103)&lt;9,AD103,8-(AG103+AH103+AI103+AJ103+AK103+AL103+AM103+AN103))</f>
        <v>0</v>
      </c>
      <c r="AP103" s="28">
        <f t="shared" ref="AP103" si="688">IF((V103+W103+X103+Y103+Z103+AA103+AB103+AC103+AD103+AE103)&lt;9,AE103,8-(AG103+AH103+AI103+AJ103+AK103+AL103+AM103+AN103+AO103))</f>
        <v>0</v>
      </c>
      <c r="AQ103" s="30">
        <f t="shared" ref="AQ103" si="689">SUM(AR103:BA103)</f>
        <v>0</v>
      </c>
      <c r="AR103">
        <f t="shared" ref="AR103" si="690">+AG103*AR$83</f>
        <v>0</v>
      </c>
      <c r="AS103">
        <f t="shared" ref="AS103" si="691">+AH103*AS$83</f>
        <v>0</v>
      </c>
      <c r="AT103">
        <f t="shared" ref="AT103" si="692">+AI103*AT$83</f>
        <v>0</v>
      </c>
      <c r="AU103">
        <f t="shared" ref="AU103" si="693">+AJ103*AU$83</f>
        <v>0</v>
      </c>
      <c r="AV103">
        <f t="shared" ref="AV103" si="694">+AK103*AV$83</f>
        <v>0</v>
      </c>
      <c r="AW103">
        <f t="shared" ref="AW103" si="695">+AL103*AW$83</f>
        <v>0</v>
      </c>
      <c r="AX103">
        <f t="shared" ref="AX103" si="696">+AM103*AX$83</f>
        <v>0</v>
      </c>
      <c r="AY103">
        <f t="shared" ref="AY103" si="697">+AN103*AY$83</f>
        <v>0</v>
      </c>
      <c r="AZ103">
        <f t="shared" ref="AZ103" si="698">+AO103*AZ$83</f>
        <v>0</v>
      </c>
      <c r="BA103">
        <f t="shared" ref="BA103" si="699">+AP103*BA$83</f>
        <v>0</v>
      </c>
    </row>
    <row r="104" spans="1:53" hidden="1" x14ac:dyDescent="0.3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>
        <f t="shared" ref="Q104:Q110" si="700">+AQ104</f>
        <v>0</v>
      </c>
      <c r="R104" s="2">
        <f t="shared" ref="R104:R110" si="701">COUNT(E104:P104)</f>
        <v>0</v>
      </c>
      <c r="S104" s="2">
        <f t="shared" ref="S104:S110" si="702">SUM(E104:P104)</f>
        <v>0</v>
      </c>
      <c r="T104" s="2">
        <f t="shared" ref="T104:T110" si="703">COUNTIF(E104:P104,"W")</f>
        <v>0</v>
      </c>
      <c r="U104">
        <f t="shared" ref="U104:U110" si="704">SUM(V104:AE104)</f>
        <v>0</v>
      </c>
      <c r="V104">
        <f t="shared" si="494"/>
        <v>0</v>
      </c>
      <c r="W104">
        <f t="shared" si="495"/>
        <v>0</v>
      </c>
      <c r="X104">
        <f t="shared" si="496"/>
        <v>0</v>
      </c>
      <c r="Y104">
        <f t="shared" si="497"/>
        <v>0</v>
      </c>
      <c r="Z104">
        <f t="shared" si="498"/>
        <v>0</v>
      </c>
      <c r="AA104">
        <f t="shared" si="499"/>
        <v>0</v>
      </c>
      <c r="AB104">
        <f t="shared" si="500"/>
        <v>0</v>
      </c>
      <c r="AC104">
        <f t="shared" si="501"/>
        <v>0</v>
      </c>
      <c r="AD104">
        <f t="shared" si="502"/>
        <v>0</v>
      </c>
      <c r="AE104">
        <f t="shared" si="503"/>
        <v>0</v>
      </c>
      <c r="AG104" s="1">
        <f t="shared" ref="AG104:AG110" si="705">IF(V104&lt;9,+V104,8)</f>
        <v>0</v>
      </c>
      <c r="AH104" s="1">
        <f t="shared" ref="AH104:AH110" si="706">IF((V104+W104)&lt;9,(+W104),8-AG104)</f>
        <v>0</v>
      </c>
      <c r="AI104" s="1">
        <f t="shared" ref="AI104:AI110" si="707">IF((+V104+W104+X104)&lt;9,+X104,8-(AG104+AH104))</f>
        <v>0</v>
      </c>
      <c r="AJ104" s="1">
        <f t="shared" ref="AJ104:AJ110" si="708">IF((V104+W104+X104+Y104)&lt;9,Y104,8-(AG104+AH104+AI104))</f>
        <v>0</v>
      </c>
      <c r="AK104" s="28">
        <f t="shared" ref="AK104:AK110" si="709">IF((V104+W104+X104+Y104+Z104)&lt;9,Z104,8-(AG104+AH104+AI104+AJ104))</f>
        <v>0</v>
      </c>
      <c r="AL104" s="28">
        <f t="shared" ref="AL104:AL110" si="710">IF((V104+W104+X104+Y104+Z104+AA104)&lt;9,AA104,8-(AG104+AH104+AI104+AJ104+AK104))</f>
        <v>0</v>
      </c>
      <c r="AM104" s="28">
        <f t="shared" ref="AM104:AM110" si="711">IF((V104+W104+X104+Y104+Z104+AA104+AB104)&lt;9,AB104,8-(AG104+AH104+AI104+AJ104+AK104+AL104))</f>
        <v>0</v>
      </c>
      <c r="AN104" s="28">
        <f t="shared" ref="AN104:AN110" si="712">IF((V104+W104+X104+Y104+Z104+AA104+AB104+AC104)&lt;9,AC104,8-(AG104+AH104+AI104+AJ104+AK104+AL104+AM104))</f>
        <v>0</v>
      </c>
      <c r="AO104" s="28">
        <f t="shared" ref="AO104:AO110" si="713">IF((V104+W104+X104+Y104+Z104+AA104+AB104+AC104+AD104)&lt;9,AD104,8-(AG104+AH104+AI104+AJ104+AK104+AL104+AM104+AN104))</f>
        <v>0</v>
      </c>
      <c r="AP104" s="28">
        <f t="shared" ref="AP104:AP110" si="714">IF((V104+W104+X104+Y104+Z104+AA104+AB104+AC104+AD104+AE104)&lt;9,AE104,8-(AG104+AH104+AI104+AJ104+AK104+AL104+AM104+AN104+AO104))</f>
        <v>0</v>
      </c>
      <c r="AQ104" s="30">
        <f t="shared" ref="AQ104:AQ110" si="715">SUM(AR104:BA104)</f>
        <v>0</v>
      </c>
      <c r="AR104">
        <f t="shared" ref="AR104:AR110" si="716">+AG104*AR$83</f>
        <v>0</v>
      </c>
      <c r="AS104">
        <f t="shared" ref="AS104:AS110" si="717">+AH104*AS$83</f>
        <v>0</v>
      </c>
      <c r="AT104">
        <f t="shared" ref="AT104:AT110" si="718">+AI104*AT$83</f>
        <v>0</v>
      </c>
      <c r="AU104">
        <f t="shared" ref="AU104:AU110" si="719">+AJ104*AU$83</f>
        <v>0</v>
      </c>
      <c r="AV104">
        <f t="shared" ref="AV104:AV110" si="720">+AK104*AV$83</f>
        <v>0</v>
      </c>
      <c r="AW104">
        <f t="shared" ref="AW104:AW110" si="721">+AL104*AW$83</f>
        <v>0</v>
      </c>
      <c r="AX104">
        <f t="shared" ref="AX104:AX110" si="722">+AM104*AX$83</f>
        <v>0</v>
      </c>
      <c r="AY104">
        <f t="shared" ref="AY104:AY110" si="723">+AN104*AY$83</f>
        <v>0</v>
      </c>
      <c r="AZ104">
        <f t="shared" ref="AZ104:AZ110" si="724">+AO104*AZ$83</f>
        <v>0</v>
      </c>
      <c r="BA104">
        <f t="shared" ref="BA104:BA110" si="725">+AP104*BA$83</f>
        <v>0</v>
      </c>
    </row>
    <row r="105" spans="1:53" hidden="1" x14ac:dyDescent="0.3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>
        <f t="shared" si="700"/>
        <v>0</v>
      </c>
      <c r="R105" s="2">
        <f t="shared" si="701"/>
        <v>0</v>
      </c>
      <c r="S105" s="2">
        <f t="shared" si="702"/>
        <v>0</v>
      </c>
      <c r="T105" s="2">
        <f t="shared" si="703"/>
        <v>0</v>
      </c>
      <c r="U105">
        <f t="shared" si="704"/>
        <v>0</v>
      </c>
      <c r="V105">
        <f t="shared" si="494"/>
        <v>0</v>
      </c>
      <c r="W105">
        <f t="shared" si="495"/>
        <v>0</v>
      </c>
      <c r="X105">
        <f t="shared" si="496"/>
        <v>0</v>
      </c>
      <c r="Y105">
        <f t="shared" si="497"/>
        <v>0</v>
      </c>
      <c r="Z105">
        <f t="shared" si="498"/>
        <v>0</v>
      </c>
      <c r="AA105">
        <f t="shared" si="499"/>
        <v>0</v>
      </c>
      <c r="AB105">
        <f t="shared" si="500"/>
        <v>0</v>
      </c>
      <c r="AC105">
        <f t="shared" si="501"/>
        <v>0</v>
      </c>
      <c r="AD105">
        <f t="shared" si="502"/>
        <v>0</v>
      </c>
      <c r="AE105">
        <f t="shared" si="503"/>
        <v>0</v>
      </c>
      <c r="AG105" s="1">
        <f t="shared" si="705"/>
        <v>0</v>
      </c>
      <c r="AH105" s="1">
        <f t="shared" si="706"/>
        <v>0</v>
      </c>
      <c r="AI105" s="1">
        <f t="shared" si="707"/>
        <v>0</v>
      </c>
      <c r="AJ105" s="1">
        <f t="shared" si="708"/>
        <v>0</v>
      </c>
      <c r="AK105" s="28">
        <f t="shared" si="709"/>
        <v>0</v>
      </c>
      <c r="AL105" s="28">
        <f t="shared" si="710"/>
        <v>0</v>
      </c>
      <c r="AM105" s="28">
        <f t="shared" si="711"/>
        <v>0</v>
      </c>
      <c r="AN105" s="28">
        <f t="shared" si="712"/>
        <v>0</v>
      </c>
      <c r="AO105" s="28">
        <f t="shared" si="713"/>
        <v>0</v>
      </c>
      <c r="AP105" s="28">
        <f t="shared" si="714"/>
        <v>0</v>
      </c>
      <c r="AQ105" s="30">
        <f t="shared" si="715"/>
        <v>0</v>
      </c>
      <c r="AR105">
        <f t="shared" si="716"/>
        <v>0</v>
      </c>
      <c r="AS105">
        <f t="shared" si="717"/>
        <v>0</v>
      </c>
      <c r="AT105">
        <f t="shared" si="718"/>
        <v>0</v>
      </c>
      <c r="AU105">
        <f t="shared" si="719"/>
        <v>0</v>
      </c>
      <c r="AV105">
        <f t="shared" si="720"/>
        <v>0</v>
      </c>
      <c r="AW105">
        <f t="shared" si="721"/>
        <v>0</v>
      </c>
      <c r="AX105">
        <f t="shared" si="722"/>
        <v>0</v>
      </c>
      <c r="AY105">
        <f t="shared" si="723"/>
        <v>0</v>
      </c>
      <c r="AZ105">
        <f t="shared" si="724"/>
        <v>0</v>
      </c>
      <c r="BA105">
        <f t="shared" si="725"/>
        <v>0</v>
      </c>
    </row>
    <row r="106" spans="1:53" hidden="1" x14ac:dyDescent="0.3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>
        <f t="shared" si="700"/>
        <v>0</v>
      </c>
      <c r="R106" s="2">
        <f t="shared" si="701"/>
        <v>0</v>
      </c>
      <c r="S106" s="2">
        <f t="shared" si="702"/>
        <v>0</v>
      </c>
      <c r="T106" s="2">
        <f t="shared" si="703"/>
        <v>0</v>
      </c>
      <c r="U106">
        <f t="shared" si="704"/>
        <v>0</v>
      </c>
      <c r="V106">
        <f t="shared" si="494"/>
        <v>0</v>
      </c>
      <c r="W106">
        <f t="shared" si="495"/>
        <v>0</v>
      </c>
      <c r="X106">
        <f t="shared" si="496"/>
        <v>0</v>
      </c>
      <c r="Y106">
        <f t="shared" si="497"/>
        <v>0</v>
      </c>
      <c r="Z106">
        <f t="shared" si="498"/>
        <v>0</v>
      </c>
      <c r="AA106">
        <f t="shared" si="499"/>
        <v>0</v>
      </c>
      <c r="AB106">
        <f t="shared" si="500"/>
        <v>0</v>
      </c>
      <c r="AC106">
        <f t="shared" si="501"/>
        <v>0</v>
      </c>
      <c r="AD106">
        <f t="shared" si="502"/>
        <v>0</v>
      </c>
      <c r="AE106">
        <f t="shared" si="503"/>
        <v>0</v>
      </c>
      <c r="AG106" s="1">
        <f t="shared" si="705"/>
        <v>0</v>
      </c>
      <c r="AH106" s="1">
        <f t="shared" si="706"/>
        <v>0</v>
      </c>
      <c r="AI106" s="1">
        <f t="shared" si="707"/>
        <v>0</v>
      </c>
      <c r="AJ106" s="1">
        <f t="shared" si="708"/>
        <v>0</v>
      </c>
      <c r="AK106" s="28">
        <f t="shared" si="709"/>
        <v>0</v>
      </c>
      <c r="AL106" s="28">
        <f t="shared" si="710"/>
        <v>0</v>
      </c>
      <c r="AM106" s="28">
        <f t="shared" si="711"/>
        <v>0</v>
      </c>
      <c r="AN106" s="28">
        <f t="shared" si="712"/>
        <v>0</v>
      </c>
      <c r="AO106" s="28">
        <f t="shared" si="713"/>
        <v>0</v>
      </c>
      <c r="AP106" s="28">
        <f t="shared" si="714"/>
        <v>0</v>
      </c>
      <c r="AQ106" s="30">
        <f t="shared" si="715"/>
        <v>0</v>
      </c>
      <c r="AR106">
        <f t="shared" si="716"/>
        <v>0</v>
      </c>
      <c r="AS106">
        <f t="shared" si="717"/>
        <v>0</v>
      </c>
      <c r="AT106">
        <f t="shared" si="718"/>
        <v>0</v>
      </c>
      <c r="AU106">
        <f t="shared" si="719"/>
        <v>0</v>
      </c>
      <c r="AV106">
        <f t="shared" si="720"/>
        <v>0</v>
      </c>
      <c r="AW106">
        <f t="shared" si="721"/>
        <v>0</v>
      </c>
      <c r="AX106">
        <f t="shared" si="722"/>
        <v>0</v>
      </c>
      <c r="AY106">
        <f t="shared" si="723"/>
        <v>0</v>
      </c>
      <c r="AZ106">
        <f t="shared" si="724"/>
        <v>0</v>
      </c>
      <c r="BA106">
        <f t="shared" si="725"/>
        <v>0</v>
      </c>
    </row>
    <row r="107" spans="1:53" hidden="1" x14ac:dyDescent="0.3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>
        <f t="shared" si="700"/>
        <v>0</v>
      </c>
      <c r="R107" s="2">
        <f t="shared" si="701"/>
        <v>0</v>
      </c>
      <c r="S107" s="2">
        <f t="shared" si="702"/>
        <v>0</v>
      </c>
      <c r="T107" s="2">
        <f t="shared" si="703"/>
        <v>0</v>
      </c>
      <c r="U107">
        <f t="shared" si="704"/>
        <v>0</v>
      </c>
      <c r="V107">
        <f t="shared" si="494"/>
        <v>0</v>
      </c>
      <c r="W107">
        <f t="shared" si="495"/>
        <v>0</v>
      </c>
      <c r="X107">
        <f t="shared" si="496"/>
        <v>0</v>
      </c>
      <c r="Y107">
        <f t="shared" si="497"/>
        <v>0</v>
      </c>
      <c r="Z107">
        <f t="shared" si="498"/>
        <v>0</v>
      </c>
      <c r="AA107">
        <f t="shared" si="499"/>
        <v>0</v>
      </c>
      <c r="AB107">
        <f t="shared" si="500"/>
        <v>0</v>
      </c>
      <c r="AC107">
        <f t="shared" si="501"/>
        <v>0</v>
      </c>
      <c r="AD107">
        <f t="shared" si="502"/>
        <v>0</v>
      </c>
      <c r="AE107">
        <f t="shared" si="503"/>
        <v>0</v>
      </c>
      <c r="AG107" s="1">
        <f t="shared" si="705"/>
        <v>0</v>
      </c>
      <c r="AH107" s="1">
        <f t="shared" si="706"/>
        <v>0</v>
      </c>
      <c r="AI107" s="1">
        <f t="shared" si="707"/>
        <v>0</v>
      </c>
      <c r="AJ107" s="1">
        <f t="shared" si="708"/>
        <v>0</v>
      </c>
      <c r="AK107" s="28">
        <f t="shared" si="709"/>
        <v>0</v>
      </c>
      <c r="AL107" s="28">
        <f t="shared" si="710"/>
        <v>0</v>
      </c>
      <c r="AM107" s="28">
        <f t="shared" si="711"/>
        <v>0</v>
      </c>
      <c r="AN107" s="28">
        <f t="shared" si="712"/>
        <v>0</v>
      </c>
      <c r="AO107" s="28">
        <f t="shared" si="713"/>
        <v>0</v>
      </c>
      <c r="AP107" s="28">
        <f t="shared" si="714"/>
        <v>0</v>
      </c>
      <c r="AQ107" s="30">
        <f t="shared" si="715"/>
        <v>0</v>
      </c>
      <c r="AR107">
        <f t="shared" si="716"/>
        <v>0</v>
      </c>
      <c r="AS107">
        <f t="shared" si="717"/>
        <v>0</v>
      </c>
      <c r="AT107">
        <f t="shared" si="718"/>
        <v>0</v>
      </c>
      <c r="AU107">
        <f t="shared" si="719"/>
        <v>0</v>
      </c>
      <c r="AV107">
        <f t="shared" si="720"/>
        <v>0</v>
      </c>
      <c r="AW107">
        <f t="shared" si="721"/>
        <v>0</v>
      </c>
      <c r="AX107">
        <f t="shared" si="722"/>
        <v>0</v>
      </c>
      <c r="AY107">
        <f t="shared" si="723"/>
        <v>0</v>
      </c>
      <c r="AZ107">
        <f t="shared" si="724"/>
        <v>0</v>
      </c>
      <c r="BA107">
        <f t="shared" si="725"/>
        <v>0</v>
      </c>
    </row>
    <row r="108" spans="1:53" hidden="1" x14ac:dyDescent="0.3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>
        <f t="shared" si="700"/>
        <v>0</v>
      </c>
      <c r="R108" s="2">
        <f t="shared" si="701"/>
        <v>0</v>
      </c>
      <c r="S108" s="2">
        <f t="shared" si="702"/>
        <v>0</v>
      </c>
      <c r="T108" s="2">
        <f t="shared" si="703"/>
        <v>0</v>
      </c>
      <c r="U108">
        <f t="shared" si="704"/>
        <v>0</v>
      </c>
      <c r="V108">
        <f t="shared" si="494"/>
        <v>0</v>
      </c>
      <c r="W108">
        <f t="shared" si="495"/>
        <v>0</v>
      </c>
      <c r="X108">
        <f t="shared" si="496"/>
        <v>0</v>
      </c>
      <c r="Y108">
        <f t="shared" si="497"/>
        <v>0</v>
      </c>
      <c r="Z108">
        <f t="shared" si="498"/>
        <v>0</v>
      </c>
      <c r="AA108">
        <f t="shared" si="499"/>
        <v>0</v>
      </c>
      <c r="AB108">
        <f t="shared" si="500"/>
        <v>0</v>
      </c>
      <c r="AC108">
        <f t="shared" si="501"/>
        <v>0</v>
      </c>
      <c r="AD108">
        <f t="shared" si="502"/>
        <v>0</v>
      </c>
      <c r="AE108">
        <f t="shared" si="503"/>
        <v>0</v>
      </c>
      <c r="AG108" s="1">
        <f t="shared" si="705"/>
        <v>0</v>
      </c>
      <c r="AH108" s="1">
        <f t="shared" si="706"/>
        <v>0</v>
      </c>
      <c r="AI108" s="1">
        <f t="shared" si="707"/>
        <v>0</v>
      </c>
      <c r="AJ108" s="1">
        <f t="shared" si="708"/>
        <v>0</v>
      </c>
      <c r="AK108" s="28">
        <f t="shared" si="709"/>
        <v>0</v>
      </c>
      <c r="AL108" s="28">
        <f t="shared" si="710"/>
        <v>0</v>
      </c>
      <c r="AM108" s="28">
        <f t="shared" si="711"/>
        <v>0</v>
      </c>
      <c r="AN108" s="28">
        <f t="shared" si="712"/>
        <v>0</v>
      </c>
      <c r="AO108" s="28">
        <f t="shared" si="713"/>
        <v>0</v>
      </c>
      <c r="AP108" s="28">
        <f t="shared" si="714"/>
        <v>0</v>
      </c>
      <c r="AQ108" s="30">
        <f t="shared" si="715"/>
        <v>0</v>
      </c>
      <c r="AR108">
        <f t="shared" si="716"/>
        <v>0</v>
      </c>
      <c r="AS108">
        <f t="shared" si="717"/>
        <v>0</v>
      </c>
      <c r="AT108">
        <f t="shared" si="718"/>
        <v>0</v>
      </c>
      <c r="AU108">
        <f t="shared" si="719"/>
        <v>0</v>
      </c>
      <c r="AV108">
        <f t="shared" si="720"/>
        <v>0</v>
      </c>
      <c r="AW108">
        <f t="shared" si="721"/>
        <v>0</v>
      </c>
      <c r="AX108">
        <f t="shared" si="722"/>
        <v>0</v>
      </c>
      <c r="AY108">
        <f t="shared" si="723"/>
        <v>0</v>
      </c>
      <c r="AZ108">
        <f t="shared" si="724"/>
        <v>0</v>
      </c>
      <c r="BA108">
        <f t="shared" si="725"/>
        <v>0</v>
      </c>
    </row>
    <row r="109" spans="1:53" hidden="1" x14ac:dyDescent="0.3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>
        <f t="shared" si="700"/>
        <v>0</v>
      </c>
      <c r="R109" s="2">
        <f t="shared" si="701"/>
        <v>0</v>
      </c>
      <c r="S109" s="2">
        <f t="shared" si="702"/>
        <v>0</v>
      </c>
      <c r="T109" s="2">
        <f t="shared" si="703"/>
        <v>0</v>
      </c>
      <c r="U109">
        <f t="shared" si="704"/>
        <v>0</v>
      </c>
      <c r="V109">
        <f t="shared" si="494"/>
        <v>0</v>
      </c>
      <c r="W109">
        <f t="shared" si="495"/>
        <v>0</v>
      </c>
      <c r="X109">
        <f t="shared" si="496"/>
        <v>0</v>
      </c>
      <c r="Y109">
        <f t="shared" si="497"/>
        <v>0</v>
      </c>
      <c r="Z109">
        <f t="shared" si="498"/>
        <v>0</v>
      </c>
      <c r="AA109">
        <f t="shared" si="499"/>
        <v>0</v>
      </c>
      <c r="AB109">
        <f t="shared" si="500"/>
        <v>0</v>
      </c>
      <c r="AC109">
        <f t="shared" si="501"/>
        <v>0</v>
      </c>
      <c r="AD109">
        <f t="shared" si="502"/>
        <v>0</v>
      </c>
      <c r="AE109">
        <f t="shared" si="503"/>
        <v>0</v>
      </c>
      <c r="AG109" s="1">
        <f t="shared" si="705"/>
        <v>0</v>
      </c>
      <c r="AH109" s="1">
        <f t="shared" si="706"/>
        <v>0</v>
      </c>
      <c r="AI109" s="1">
        <f t="shared" si="707"/>
        <v>0</v>
      </c>
      <c r="AJ109" s="1">
        <f t="shared" si="708"/>
        <v>0</v>
      </c>
      <c r="AK109" s="28">
        <f t="shared" si="709"/>
        <v>0</v>
      </c>
      <c r="AL109" s="28">
        <f t="shared" si="710"/>
        <v>0</v>
      </c>
      <c r="AM109" s="28">
        <f t="shared" si="711"/>
        <v>0</v>
      </c>
      <c r="AN109" s="28">
        <f t="shared" si="712"/>
        <v>0</v>
      </c>
      <c r="AO109" s="28">
        <f t="shared" si="713"/>
        <v>0</v>
      </c>
      <c r="AP109" s="28">
        <f t="shared" si="714"/>
        <v>0</v>
      </c>
      <c r="AQ109" s="30">
        <f t="shared" si="715"/>
        <v>0</v>
      </c>
      <c r="AR109">
        <f t="shared" si="716"/>
        <v>0</v>
      </c>
      <c r="AS109">
        <f t="shared" si="717"/>
        <v>0</v>
      </c>
      <c r="AT109">
        <f t="shared" si="718"/>
        <v>0</v>
      </c>
      <c r="AU109">
        <f t="shared" si="719"/>
        <v>0</v>
      </c>
      <c r="AV109">
        <f t="shared" si="720"/>
        <v>0</v>
      </c>
      <c r="AW109">
        <f t="shared" si="721"/>
        <v>0</v>
      </c>
      <c r="AX109">
        <f t="shared" si="722"/>
        <v>0</v>
      </c>
      <c r="AY109">
        <f t="shared" si="723"/>
        <v>0</v>
      </c>
      <c r="AZ109">
        <f t="shared" si="724"/>
        <v>0</v>
      </c>
      <c r="BA109">
        <f t="shared" si="725"/>
        <v>0</v>
      </c>
    </row>
    <row r="110" spans="1:53" hidden="1" x14ac:dyDescent="0.3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>
        <f t="shared" si="700"/>
        <v>0</v>
      </c>
      <c r="R110" s="2">
        <f t="shared" si="701"/>
        <v>0</v>
      </c>
      <c r="S110" s="2">
        <f t="shared" si="702"/>
        <v>0</v>
      </c>
      <c r="T110" s="2">
        <f t="shared" si="703"/>
        <v>0</v>
      </c>
      <c r="U110">
        <f t="shared" si="704"/>
        <v>0</v>
      </c>
      <c r="V110">
        <f t="shared" si="494"/>
        <v>0</v>
      </c>
      <c r="W110">
        <f t="shared" si="495"/>
        <v>0</v>
      </c>
      <c r="X110">
        <f t="shared" si="496"/>
        <v>0</v>
      </c>
      <c r="Y110">
        <f t="shared" si="497"/>
        <v>0</v>
      </c>
      <c r="Z110">
        <f t="shared" si="498"/>
        <v>0</v>
      </c>
      <c r="AA110">
        <f t="shared" si="499"/>
        <v>0</v>
      </c>
      <c r="AB110">
        <f t="shared" si="500"/>
        <v>0</v>
      </c>
      <c r="AC110">
        <f t="shared" si="501"/>
        <v>0</v>
      </c>
      <c r="AD110">
        <f t="shared" si="502"/>
        <v>0</v>
      </c>
      <c r="AE110">
        <f t="shared" si="503"/>
        <v>0</v>
      </c>
      <c r="AG110" s="1">
        <f t="shared" si="705"/>
        <v>0</v>
      </c>
      <c r="AH110" s="1">
        <f t="shared" si="706"/>
        <v>0</v>
      </c>
      <c r="AI110" s="1">
        <f t="shared" si="707"/>
        <v>0</v>
      </c>
      <c r="AJ110" s="1">
        <f t="shared" si="708"/>
        <v>0</v>
      </c>
      <c r="AK110" s="28">
        <f t="shared" si="709"/>
        <v>0</v>
      </c>
      <c r="AL110" s="28">
        <f t="shared" si="710"/>
        <v>0</v>
      </c>
      <c r="AM110" s="28">
        <f t="shared" si="711"/>
        <v>0</v>
      </c>
      <c r="AN110" s="28">
        <f t="shared" si="712"/>
        <v>0</v>
      </c>
      <c r="AO110" s="28">
        <f t="shared" si="713"/>
        <v>0</v>
      </c>
      <c r="AP110" s="28">
        <f t="shared" si="714"/>
        <v>0</v>
      </c>
      <c r="AQ110" s="30">
        <f t="shared" si="715"/>
        <v>0</v>
      </c>
      <c r="AR110">
        <f t="shared" si="716"/>
        <v>0</v>
      </c>
      <c r="AS110">
        <f t="shared" si="717"/>
        <v>0</v>
      </c>
      <c r="AT110">
        <f t="shared" si="718"/>
        <v>0</v>
      </c>
      <c r="AU110">
        <f t="shared" si="719"/>
        <v>0</v>
      </c>
      <c r="AV110">
        <f t="shared" si="720"/>
        <v>0</v>
      </c>
      <c r="AW110">
        <f t="shared" si="721"/>
        <v>0</v>
      </c>
      <c r="AX110">
        <f t="shared" si="722"/>
        <v>0</v>
      </c>
      <c r="AY110">
        <f t="shared" si="723"/>
        <v>0</v>
      </c>
      <c r="AZ110">
        <f t="shared" si="724"/>
        <v>0</v>
      </c>
      <c r="BA110">
        <f t="shared" si="725"/>
        <v>0</v>
      </c>
    </row>
    <row r="111" spans="1:53" x14ac:dyDescent="0.3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T111" s="1"/>
      <c r="AG111" s="1"/>
      <c r="AH111" s="1"/>
      <c r="AI111" s="1"/>
      <c r="AJ111" s="1"/>
      <c r="AK111" s="28"/>
      <c r="AL111" s="28"/>
      <c r="AM111" s="28"/>
      <c r="AN111" s="28"/>
      <c r="AO111" s="28"/>
      <c r="AP111" s="28"/>
    </row>
    <row r="112" spans="1:53" ht="21" x14ac:dyDescent="0.4">
      <c r="B112" s="49" t="s">
        <v>209</v>
      </c>
      <c r="C112" s="50"/>
      <c r="D112" s="51"/>
      <c r="E112" s="2" t="str">
        <f>+$E$3</f>
        <v>Mich</v>
      </c>
      <c r="F112" s="2" t="str">
        <f>+$F$3</f>
        <v>Mich</v>
      </c>
      <c r="G112" s="2" t="str">
        <f>+$G$3</f>
        <v>Mid Mi</v>
      </c>
      <c r="H112" s="2" t="str">
        <f>+$H$3</f>
        <v>GL</v>
      </c>
      <c r="I112" s="2" t="str">
        <f>+$I$3</f>
        <v>Metro</v>
      </c>
      <c r="J112" s="2" t="str">
        <f t="shared" ref="J112:P112" si="726">+J$3</f>
        <v>Bent F</v>
      </c>
      <c r="K112" s="2" t="str">
        <f t="shared" si="726"/>
        <v>East Side</v>
      </c>
      <c r="L112" s="2" t="str">
        <f t="shared" si="726"/>
        <v>East Side</v>
      </c>
      <c r="M112" s="2" t="str">
        <f t="shared" si="726"/>
        <v>Bent F</v>
      </c>
      <c r="N112" s="2" t="str">
        <f t="shared" si="726"/>
        <v>GL</v>
      </c>
      <c r="O112" s="2" t="str">
        <f t="shared" si="726"/>
        <v>Metro</v>
      </c>
      <c r="P112" s="2" t="str">
        <f t="shared" si="726"/>
        <v>Mid Mi</v>
      </c>
      <c r="Q112" s="43" t="s">
        <v>2</v>
      </c>
      <c r="R112" s="41" t="s">
        <v>3</v>
      </c>
      <c r="S112" s="43" t="s">
        <v>4</v>
      </c>
      <c r="T112" s="45" t="s">
        <v>41</v>
      </c>
      <c r="U112" s="2" t="s">
        <v>4</v>
      </c>
      <c r="V112" s="2">
        <v>30</v>
      </c>
      <c r="W112" s="2">
        <v>25</v>
      </c>
      <c r="X112" s="2">
        <v>21</v>
      </c>
      <c r="Y112" s="2">
        <v>18</v>
      </c>
      <c r="Z112" s="2">
        <v>16</v>
      </c>
      <c r="AA112" s="2">
        <v>15</v>
      </c>
      <c r="AB112" s="2">
        <v>14</v>
      </c>
      <c r="AC112" s="2">
        <v>13</v>
      </c>
      <c r="AD112" s="2">
        <v>12</v>
      </c>
      <c r="AE112" s="2">
        <v>11</v>
      </c>
      <c r="AF112" s="29"/>
      <c r="AG112" s="2">
        <v>30</v>
      </c>
      <c r="AH112" s="2">
        <v>25</v>
      </c>
      <c r="AI112" s="2">
        <v>21</v>
      </c>
      <c r="AJ112" s="2">
        <v>18</v>
      </c>
      <c r="AK112" s="2">
        <v>16</v>
      </c>
      <c r="AL112" s="2">
        <v>15</v>
      </c>
      <c r="AM112" s="2">
        <v>14</v>
      </c>
      <c r="AN112" s="2">
        <v>13</v>
      </c>
      <c r="AO112" s="2">
        <v>12</v>
      </c>
      <c r="AP112" s="2">
        <v>11</v>
      </c>
      <c r="AQ112" s="31"/>
      <c r="AR112" s="2">
        <v>30</v>
      </c>
      <c r="AS112" s="2">
        <v>25</v>
      </c>
      <c r="AT112" s="2">
        <v>21</v>
      </c>
      <c r="AU112" s="2">
        <v>18</v>
      </c>
      <c r="AV112" s="2">
        <v>16</v>
      </c>
      <c r="AW112" s="2">
        <v>15</v>
      </c>
      <c r="AX112" s="2">
        <v>14</v>
      </c>
      <c r="AY112" s="2">
        <v>13</v>
      </c>
      <c r="AZ112" s="2">
        <v>12</v>
      </c>
      <c r="BA112" s="2">
        <v>11</v>
      </c>
    </row>
    <row r="113" spans="1:53" x14ac:dyDescent="0.3">
      <c r="B113" s="3" t="s">
        <v>5</v>
      </c>
      <c r="C113" s="3" t="s">
        <v>6</v>
      </c>
      <c r="D113" s="4" t="s">
        <v>7</v>
      </c>
      <c r="E113" s="20">
        <f>+E$4</f>
        <v>46137</v>
      </c>
      <c r="F113" s="20">
        <f t="shared" ref="F113:P113" si="727">+F$4</f>
        <v>46138</v>
      </c>
      <c r="G113" s="20">
        <f t="shared" si="727"/>
        <v>46159</v>
      </c>
      <c r="H113" s="20">
        <f t="shared" si="727"/>
        <v>46173</v>
      </c>
      <c r="I113" s="20">
        <f t="shared" si="727"/>
        <v>46187</v>
      </c>
      <c r="J113" s="20">
        <f t="shared" si="727"/>
        <v>46201</v>
      </c>
      <c r="K113" s="20">
        <f t="shared" si="727"/>
        <v>46242</v>
      </c>
      <c r="L113" s="20">
        <f t="shared" si="727"/>
        <v>46243</v>
      </c>
      <c r="M113" s="20">
        <f t="shared" si="727"/>
        <v>46264</v>
      </c>
      <c r="N113" s="20">
        <f t="shared" si="727"/>
        <v>46278</v>
      </c>
      <c r="O113" s="20">
        <f t="shared" si="727"/>
        <v>46285</v>
      </c>
      <c r="P113" s="20">
        <f t="shared" si="727"/>
        <v>46299</v>
      </c>
      <c r="Q113" s="44"/>
      <c r="R113" s="42"/>
      <c r="S113" s="44"/>
      <c r="T113" s="46"/>
    </row>
    <row r="114" spans="1:53" x14ac:dyDescent="0.3">
      <c r="B114" t="s">
        <v>214</v>
      </c>
      <c r="C114" t="s">
        <v>143</v>
      </c>
      <c r="D114" t="s">
        <v>122</v>
      </c>
      <c r="E114" s="2" t="s">
        <v>217</v>
      </c>
      <c r="F114" s="2">
        <v>30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>
        <f t="shared" ref="Q114:Q122" si="728">+AQ114</f>
        <v>30</v>
      </c>
      <c r="R114" s="2">
        <f t="shared" ref="R114:R122" si="729">COUNT(E114:P114)</f>
        <v>1</v>
      </c>
      <c r="S114" s="2">
        <f t="shared" ref="S114:S122" si="730">SUM(E114:P114)</f>
        <v>30</v>
      </c>
      <c r="T114" s="2">
        <f t="shared" ref="T114:T122" si="731">COUNTIF(E114:P114,"W")</f>
        <v>0</v>
      </c>
      <c r="U114">
        <f>SUM(V114:AE114)</f>
        <v>1</v>
      </c>
      <c r="V114">
        <f>COUNTIF($E114:$P114,$V$83)</f>
        <v>1</v>
      </c>
      <c r="W114">
        <f>COUNTIF($E114:$P114,$W$83)</f>
        <v>0</v>
      </c>
      <c r="X114">
        <f>COUNTIF($E114:$P114,$X$83)</f>
        <v>0</v>
      </c>
      <c r="Y114">
        <f>COUNTIF($E114:$P114,$Y$83)</f>
        <v>0</v>
      </c>
      <c r="Z114">
        <f>COUNTIF($E114:$P114,$Z$83)</f>
        <v>0</v>
      </c>
      <c r="AA114">
        <f>COUNTIF($E114:$P114,$AA$83)</f>
        <v>0</v>
      </c>
      <c r="AB114">
        <f>COUNTIF($E114:$P114,$AB$83)</f>
        <v>0</v>
      </c>
      <c r="AC114">
        <f>COUNTIF($E114:$P114,$AC$83)</f>
        <v>0</v>
      </c>
      <c r="AD114">
        <f>COUNTIF($E114:$P114,$AD$83)</f>
        <v>0</v>
      </c>
      <c r="AE114">
        <f>COUNTIF($E114:$P114,$AE$83)</f>
        <v>0</v>
      </c>
      <c r="AG114" s="1">
        <f>IF(V114&lt;9,+V114,8)</f>
        <v>1</v>
      </c>
      <c r="AH114" s="1">
        <f>IF((V114+W114)&lt;9,(+W114),8-AG114)</f>
        <v>0</v>
      </c>
      <c r="AI114" s="1">
        <f t="shared" ref="AI114:AI122" si="732">IF((+V114+W114+X114)&lt;9,+X114,8-(AG114+AH114))</f>
        <v>0</v>
      </c>
      <c r="AJ114" s="1">
        <f>IF((V114+W114+X114+Y114)&lt;9,Y114,8-(AG114+AH114+AI114))</f>
        <v>0</v>
      </c>
      <c r="AK114" s="28">
        <f>IF((V114+W114+X114+Y114+Z114)&lt;9,Z114,8-(AG114+AH114+AI114+AJ114))</f>
        <v>0</v>
      </c>
      <c r="AL114" s="28">
        <f>IF((V114+W114+X114+Y114+Z114+AA114)&lt;9,AA114,8-(AG114+AH114+AI114+AJ114+AK114))</f>
        <v>0</v>
      </c>
      <c r="AM114" s="28">
        <f>IF((V114+W114+X114+Y114+Z114+AA114+AB114)&lt;9,AB114,8-(AG114+AH114+AI114+AJ114+AK114+AL114))</f>
        <v>0</v>
      </c>
      <c r="AN114" s="28">
        <f>IF((V114+W114+X114+Y114+Z114+AA114+AB114+AC114)&lt;9,AC114,8-(AG114+AH114+AI114+AJ114+AK114+AL114+AM114))</f>
        <v>0</v>
      </c>
      <c r="AO114" s="28">
        <f>IF((V114+W114+X114+Y114+Z114+AA114+AB114+AC114+AD114)&lt;9,AD114,8-(AG114+AH114+AI114+AJ114+AK114+AL114+AM114+AN114))</f>
        <v>0</v>
      </c>
      <c r="AP114" s="28">
        <f>IF((V114+W114+X114+Y114+Z114+AA114+AB114+AC114+AD114+AE114)&lt;9,AE114,8-(AG114+AH114+AI114+AJ114+AK114+AL114+AM114+AN114+AO114))</f>
        <v>0</v>
      </c>
      <c r="AQ114" s="30">
        <f>SUM(AR114:BA114)</f>
        <v>30</v>
      </c>
      <c r="AR114">
        <f>+AG114*AR$83</f>
        <v>30</v>
      </c>
      <c r="AS114">
        <f t="shared" ref="AS114:AS122" si="733">+AH114*AS$83</f>
        <v>0</v>
      </c>
      <c r="AT114">
        <f t="shared" ref="AT114:AT122" si="734">+AI114*AT$83</f>
        <v>0</v>
      </c>
      <c r="AU114">
        <f t="shared" ref="AU114:AU122" si="735">+AJ114*AU$83</f>
        <v>0</v>
      </c>
      <c r="AV114">
        <f t="shared" ref="AV114:AV122" si="736">+AK114*AV$83</f>
        <v>0</v>
      </c>
      <c r="AW114">
        <f t="shared" ref="AW114:AW122" si="737">+AL114*AW$83</f>
        <v>0</v>
      </c>
      <c r="AX114">
        <f t="shared" ref="AX114:AX122" si="738">+AM114*AX$83</f>
        <v>0</v>
      </c>
      <c r="AY114">
        <f t="shared" ref="AY114:AY122" si="739">+AN114*AY$83</f>
        <v>0</v>
      </c>
      <c r="AZ114">
        <f t="shared" ref="AZ114:AZ122" si="740">+AO114*AZ$83</f>
        <v>0</v>
      </c>
      <c r="BA114">
        <f t="shared" ref="BA114:BA122" si="741">+AP114*BA$83</f>
        <v>0</v>
      </c>
    </row>
    <row r="115" spans="1:53" x14ac:dyDescent="0.3">
      <c r="B115" t="s">
        <v>215</v>
      </c>
      <c r="C115" t="s">
        <v>111</v>
      </c>
      <c r="D115" t="s">
        <v>122</v>
      </c>
      <c r="E115" s="2" t="s">
        <v>217</v>
      </c>
      <c r="F115" s="2">
        <v>25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>
        <f t="shared" si="728"/>
        <v>25</v>
      </c>
      <c r="R115" s="2">
        <f t="shared" si="729"/>
        <v>1</v>
      </c>
      <c r="S115" s="2">
        <f t="shared" si="730"/>
        <v>25</v>
      </c>
      <c r="T115" s="2">
        <f t="shared" si="731"/>
        <v>0</v>
      </c>
      <c r="U115">
        <f t="shared" ref="U115:U122" si="742">SUM(V115:AE115)</f>
        <v>1</v>
      </c>
      <c r="V115">
        <f t="shared" ref="V115:V122" si="743">COUNTIF($E115:$P115,$V$83)</f>
        <v>0</v>
      </c>
      <c r="W115">
        <f t="shared" ref="W115:W122" si="744">COUNTIF($E115:$P115,$W$83)</f>
        <v>1</v>
      </c>
      <c r="X115">
        <f t="shared" ref="X115:X122" si="745">COUNTIF($E115:$P115,$X$83)</f>
        <v>0</v>
      </c>
      <c r="Y115">
        <f t="shared" ref="Y115:Y122" si="746">COUNTIF($E115:$P115,$Y$83)</f>
        <v>0</v>
      </c>
      <c r="Z115">
        <f t="shared" ref="Z115:Z122" si="747">COUNTIF($E115:$P115,$Z$83)</f>
        <v>0</v>
      </c>
      <c r="AA115">
        <f t="shared" ref="AA115:AA122" si="748">COUNTIF($E115:$P115,$AA$83)</f>
        <v>0</v>
      </c>
      <c r="AB115">
        <f t="shared" ref="AB115:AB122" si="749">COUNTIF($E115:$P115,$AB$83)</f>
        <v>0</v>
      </c>
      <c r="AC115">
        <f t="shared" ref="AC115:AC122" si="750">COUNTIF($E115:$P115,$AC$83)</f>
        <v>0</v>
      </c>
      <c r="AD115">
        <f t="shared" ref="AD115:AD122" si="751">COUNTIF($E115:$P115,$AD$83)</f>
        <v>0</v>
      </c>
      <c r="AE115">
        <f t="shared" ref="AE115:AE122" si="752">COUNTIF($E115:$P115,$AE$83)</f>
        <v>0</v>
      </c>
      <c r="AG115" s="1">
        <f t="shared" ref="AG115:AG122" si="753">IF(V115&lt;9,+V115,8)</f>
        <v>0</v>
      </c>
      <c r="AH115" s="1">
        <f t="shared" ref="AH115:AH122" si="754">IF((V115+W115)&lt;9,(+W115),8-AG115)</f>
        <v>1</v>
      </c>
      <c r="AI115" s="1">
        <f t="shared" si="732"/>
        <v>0</v>
      </c>
      <c r="AJ115" s="1">
        <f t="shared" ref="AJ115:AJ122" si="755">IF((V115+W115+X115+Y115)&lt;9,Y115,8-(AG115+AH115+AI115))</f>
        <v>0</v>
      </c>
      <c r="AK115" s="1">
        <f t="shared" ref="AK115:AK122" si="756">IF((V115+W115+X115+Y115+Z115)&lt;9,Z115,8-(AG115+AH115+AI115+AJ115))</f>
        <v>0</v>
      </c>
      <c r="AL115" s="28">
        <f t="shared" ref="AL115:AL122" si="757">IF((V115+W115+X115+Y115+Z115+AA115)&lt;9,AA115,8-(AG115+AH115+AI115+AJ115+AK115))</f>
        <v>0</v>
      </c>
      <c r="AM115" s="28">
        <f t="shared" ref="AM115:AM122" si="758">IF((V115+W115+X115+Y115+Z115+AA115+AB115)&lt;9,AB115,8-(AG115+AH115+AI115+AJ115+AK115+AL115))</f>
        <v>0</v>
      </c>
      <c r="AN115" s="28">
        <f t="shared" ref="AN115:AN122" si="759">IF((V115+W115+X115+Y115+Z115+AA115+AB115+AC115)&lt;9,AC115,8-(AG115+AH115+AI115+AJ115+AK115+AL115+AM115))</f>
        <v>0</v>
      </c>
      <c r="AO115" s="28">
        <f t="shared" ref="AO115:AO122" si="760">IF((V115+W115+X115+Y115+Z115+AA115+AB115+AC115+AD115)&lt;9,AD115,8-(AG115+AH115+AI115+AJ115+AK115+AL115+AM115+AN115))</f>
        <v>0</v>
      </c>
      <c r="AP115" s="28">
        <f t="shared" ref="AP115:AP122" si="761">IF((V115+W115+X115+Y115+Z115+AA115+AB115+AC115+AD115+AE115)&lt;9,AE115,8-(AG115+AH115+AI115+AJ115+AK115+AL115+AM115+AN115+AO115))</f>
        <v>0</v>
      </c>
      <c r="AQ115" s="30">
        <f t="shared" ref="AQ115:AQ122" si="762">SUM(AR115:BA115)</f>
        <v>25</v>
      </c>
      <c r="AR115">
        <f t="shared" ref="AR115:AR122" si="763">+AG115*AR$83</f>
        <v>0</v>
      </c>
      <c r="AS115">
        <f t="shared" si="733"/>
        <v>25</v>
      </c>
      <c r="AT115">
        <f t="shared" si="734"/>
        <v>0</v>
      </c>
      <c r="AU115">
        <f t="shared" si="735"/>
        <v>0</v>
      </c>
      <c r="AV115">
        <f t="shared" si="736"/>
        <v>0</v>
      </c>
      <c r="AW115">
        <f t="shared" si="737"/>
        <v>0</v>
      </c>
      <c r="AX115">
        <f t="shared" si="738"/>
        <v>0</v>
      </c>
      <c r="AY115">
        <f t="shared" si="739"/>
        <v>0</v>
      </c>
      <c r="AZ115">
        <f t="shared" si="740"/>
        <v>0</v>
      </c>
      <c r="BA115">
        <f t="shared" si="741"/>
        <v>0</v>
      </c>
    </row>
    <row r="116" spans="1:53" hidden="1" x14ac:dyDescent="0.3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>
        <f t="shared" si="728"/>
        <v>0</v>
      </c>
      <c r="R116" s="2">
        <f t="shared" si="729"/>
        <v>0</v>
      </c>
      <c r="S116" s="2">
        <f t="shared" si="730"/>
        <v>0</v>
      </c>
      <c r="T116" s="2">
        <f t="shared" si="731"/>
        <v>0</v>
      </c>
      <c r="U116">
        <f t="shared" si="742"/>
        <v>0</v>
      </c>
      <c r="V116">
        <f t="shared" si="743"/>
        <v>0</v>
      </c>
      <c r="W116">
        <f t="shared" si="744"/>
        <v>0</v>
      </c>
      <c r="X116">
        <f t="shared" si="745"/>
        <v>0</v>
      </c>
      <c r="Y116">
        <f t="shared" si="746"/>
        <v>0</v>
      </c>
      <c r="Z116">
        <f t="shared" si="747"/>
        <v>0</v>
      </c>
      <c r="AA116">
        <f t="shared" si="748"/>
        <v>0</v>
      </c>
      <c r="AB116">
        <f t="shared" si="749"/>
        <v>0</v>
      </c>
      <c r="AC116">
        <f t="shared" si="750"/>
        <v>0</v>
      </c>
      <c r="AD116">
        <f t="shared" si="751"/>
        <v>0</v>
      </c>
      <c r="AE116">
        <f t="shared" si="752"/>
        <v>0</v>
      </c>
      <c r="AG116" s="1">
        <f t="shared" si="753"/>
        <v>0</v>
      </c>
      <c r="AH116" s="1">
        <f t="shared" si="754"/>
        <v>0</v>
      </c>
      <c r="AI116" s="1">
        <f t="shared" si="732"/>
        <v>0</v>
      </c>
      <c r="AJ116" s="1">
        <f t="shared" si="755"/>
        <v>0</v>
      </c>
      <c r="AK116" s="1">
        <f t="shared" si="756"/>
        <v>0</v>
      </c>
      <c r="AL116" s="28">
        <f t="shared" si="757"/>
        <v>0</v>
      </c>
      <c r="AM116" s="28">
        <f t="shared" si="758"/>
        <v>0</v>
      </c>
      <c r="AN116" s="28">
        <f t="shared" si="759"/>
        <v>0</v>
      </c>
      <c r="AO116" s="28">
        <f t="shared" si="760"/>
        <v>0</v>
      </c>
      <c r="AP116" s="28">
        <f t="shared" si="761"/>
        <v>0</v>
      </c>
      <c r="AQ116" s="30">
        <f t="shared" si="762"/>
        <v>0</v>
      </c>
      <c r="AR116">
        <f t="shared" si="763"/>
        <v>0</v>
      </c>
      <c r="AS116">
        <f t="shared" si="733"/>
        <v>0</v>
      </c>
      <c r="AT116">
        <f t="shared" si="734"/>
        <v>0</v>
      </c>
      <c r="AU116">
        <f t="shared" si="735"/>
        <v>0</v>
      </c>
      <c r="AV116">
        <f t="shared" si="736"/>
        <v>0</v>
      </c>
      <c r="AW116">
        <f t="shared" si="737"/>
        <v>0</v>
      </c>
      <c r="AX116">
        <f t="shared" si="738"/>
        <v>0</v>
      </c>
      <c r="AY116">
        <f t="shared" si="739"/>
        <v>0</v>
      </c>
      <c r="AZ116">
        <f t="shared" si="740"/>
        <v>0</v>
      </c>
      <c r="BA116">
        <f t="shared" si="741"/>
        <v>0</v>
      </c>
    </row>
    <row r="117" spans="1:53" hidden="1" x14ac:dyDescent="0.3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>
        <f t="shared" si="728"/>
        <v>0</v>
      </c>
      <c r="R117" s="2">
        <f t="shared" si="729"/>
        <v>0</v>
      </c>
      <c r="S117" s="2">
        <f t="shared" si="730"/>
        <v>0</v>
      </c>
      <c r="T117" s="2">
        <f t="shared" si="731"/>
        <v>0</v>
      </c>
      <c r="U117">
        <f t="shared" si="742"/>
        <v>0</v>
      </c>
      <c r="V117">
        <f t="shared" si="743"/>
        <v>0</v>
      </c>
      <c r="W117">
        <f t="shared" si="744"/>
        <v>0</v>
      </c>
      <c r="X117">
        <f t="shared" si="745"/>
        <v>0</v>
      </c>
      <c r="Y117">
        <f t="shared" si="746"/>
        <v>0</v>
      </c>
      <c r="Z117">
        <f t="shared" si="747"/>
        <v>0</v>
      </c>
      <c r="AA117">
        <f t="shared" si="748"/>
        <v>0</v>
      </c>
      <c r="AB117">
        <f t="shared" si="749"/>
        <v>0</v>
      </c>
      <c r="AC117">
        <f t="shared" si="750"/>
        <v>0</v>
      </c>
      <c r="AD117">
        <f t="shared" si="751"/>
        <v>0</v>
      </c>
      <c r="AE117">
        <f t="shared" si="752"/>
        <v>0</v>
      </c>
      <c r="AG117" s="1">
        <f t="shared" si="753"/>
        <v>0</v>
      </c>
      <c r="AH117" s="1">
        <f t="shared" si="754"/>
        <v>0</v>
      </c>
      <c r="AI117" s="1">
        <f t="shared" si="732"/>
        <v>0</v>
      </c>
      <c r="AJ117" s="1">
        <f t="shared" si="755"/>
        <v>0</v>
      </c>
      <c r="AK117" s="1">
        <f t="shared" si="756"/>
        <v>0</v>
      </c>
      <c r="AL117" s="28">
        <f t="shared" si="757"/>
        <v>0</v>
      </c>
      <c r="AM117" s="28">
        <f t="shared" si="758"/>
        <v>0</v>
      </c>
      <c r="AN117" s="28">
        <f t="shared" si="759"/>
        <v>0</v>
      </c>
      <c r="AO117" s="28">
        <f t="shared" si="760"/>
        <v>0</v>
      </c>
      <c r="AP117" s="28">
        <f t="shared" si="761"/>
        <v>0</v>
      </c>
      <c r="AQ117" s="30">
        <f t="shared" si="762"/>
        <v>0</v>
      </c>
      <c r="AR117">
        <f t="shared" si="763"/>
        <v>0</v>
      </c>
      <c r="AS117">
        <f t="shared" si="733"/>
        <v>0</v>
      </c>
      <c r="AT117">
        <f t="shared" si="734"/>
        <v>0</v>
      </c>
      <c r="AU117">
        <f t="shared" si="735"/>
        <v>0</v>
      </c>
      <c r="AV117">
        <f t="shared" si="736"/>
        <v>0</v>
      </c>
      <c r="AW117">
        <f t="shared" si="737"/>
        <v>0</v>
      </c>
      <c r="AX117">
        <f t="shared" si="738"/>
        <v>0</v>
      </c>
      <c r="AY117">
        <f t="shared" si="739"/>
        <v>0</v>
      </c>
      <c r="AZ117">
        <f t="shared" si="740"/>
        <v>0</v>
      </c>
      <c r="BA117">
        <f t="shared" si="741"/>
        <v>0</v>
      </c>
    </row>
    <row r="118" spans="1:53" hidden="1" x14ac:dyDescent="0.3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>
        <f t="shared" si="728"/>
        <v>0</v>
      </c>
      <c r="R118" s="2">
        <f t="shared" si="729"/>
        <v>0</v>
      </c>
      <c r="S118" s="2">
        <f t="shared" si="730"/>
        <v>0</v>
      </c>
      <c r="T118" s="2">
        <f t="shared" si="731"/>
        <v>0</v>
      </c>
      <c r="U118">
        <f t="shared" si="742"/>
        <v>0</v>
      </c>
      <c r="V118">
        <f t="shared" si="743"/>
        <v>0</v>
      </c>
      <c r="W118">
        <f t="shared" si="744"/>
        <v>0</v>
      </c>
      <c r="X118">
        <f t="shared" si="745"/>
        <v>0</v>
      </c>
      <c r="Y118">
        <f t="shared" si="746"/>
        <v>0</v>
      </c>
      <c r="Z118">
        <f t="shared" si="747"/>
        <v>0</v>
      </c>
      <c r="AA118">
        <f t="shared" si="748"/>
        <v>0</v>
      </c>
      <c r="AB118">
        <f t="shared" si="749"/>
        <v>0</v>
      </c>
      <c r="AC118">
        <f t="shared" si="750"/>
        <v>0</v>
      </c>
      <c r="AD118">
        <f t="shared" si="751"/>
        <v>0</v>
      </c>
      <c r="AE118">
        <f t="shared" si="752"/>
        <v>0</v>
      </c>
      <c r="AG118" s="1">
        <f t="shared" si="753"/>
        <v>0</v>
      </c>
      <c r="AH118" s="1">
        <f t="shared" si="754"/>
        <v>0</v>
      </c>
      <c r="AI118" s="1">
        <f t="shared" si="732"/>
        <v>0</v>
      </c>
      <c r="AJ118" s="1">
        <f t="shared" si="755"/>
        <v>0</v>
      </c>
      <c r="AK118" s="1">
        <f t="shared" si="756"/>
        <v>0</v>
      </c>
      <c r="AL118" s="28">
        <f t="shared" si="757"/>
        <v>0</v>
      </c>
      <c r="AM118" s="28">
        <f t="shared" si="758"/>
        <v>0</v>
      </c>
      <c r="AN118" s="28">
        <f t="shared" si="759"/>
        <v>0</v>
      </c>
      <c r="AO118" s="28">
        <f t="shared" si="760"/>
        <v>0</v>
      </c>
      <c r="AP118" s="28">
        <f t="shared" si="761"/>
        <v>0</v>
      </c>
      <c r="AQ118" s="30">
        <f t="shared" si="762"/>
        <v>0</v>
      </c>
      <c r="AR118">
        <f t="shared" si="763"/>
        <v>0</v>
      </c>
      <c r="AS118">
        <f t="shared" si="733"/>
        <v>0</v>
      </c>
      <c r="AT118">
        <f t="shared" si="734"/>
        <v>0</v>
      </c>
      <c r="AU118">
        <f t="shared" si="735"/>
        <v>0</v>
      </c>
      <c r="AV118">
        <f t="shared" si="736"/>
        <v>0</v>
      </c>
      <c r="AW118">
        <f t="shared" si="737"/>
        <v>0</v>
      </c>
      <c r="AX118">
        <f t="shared" si="738"/>
        <v>0</v>
      </c>
      <c r="AY118">
        <f t="shared" si="739"/>
        <v>0</v>
      </c>
      <c r="AZ118">
        <f t="shared" si="740"/>
        <v>0</v>
      </c>
      <c r="BA118">
        <f t="shared" si="741"/>
        <v>0</v>
      </c>
    </row>
    <row r="119" spans="1:53" hidden="1" x14ac:dyDescent="0.3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>
        <f t="shared" si="728"/>
        <v>0</v>
      </c>
      <c r="R119" s="2">
        <f t="shared" si="729"/>
        <v>0</v>
      </c>
      <c r="S119" s="2">
        <f t="shared" si="730"/>
        <v>0</v>
      </c>
      <c r="T119" s="2">
        <f t="shared" si="731"/>
        <v>0</v>
      </c>
      <c r="U119">
        <f t="shared" si="742"/>
        <v>0</v>
      </c>
      <c r="V119">
        <f t="shared" si="743"/>
        <v>0</v>
      </c>
      <c r="W119">
        <f t="shared" si="744"/>
        <v>0</v>
      </c>
      <c r="X119">
        <f t="shared" si="745"/>
        <v>0</v>
      </c>
      <c r="Y119">
        <f t="shared" si="746"/>
        <v>0</v>
      </c>
      <c r="Z119">
        <f t="shared" si="747"/>
        <v>0</v>
      </c>
      <c r="AA119">
        <f t="shared" si="748"/>
        <v>0</v>
      </c>
      <c r="AB119">
        <f t="shared" si="749"/>
        <v>0</v>
      </c>
      <c r="AC119">
        <f t="shared" si="750"/>
        <v>0</v>
      </c>
      <c r="AD119">
        <f t="shared" si="751"/>
        <v>0</v>
      </c>
      <c r="AE119">
        <f t="shared" si="752"/>
        <v>0</v>
      </c>
      <c r="AG119" s="1">
        <f t="shared" si="753"/>
        <v>0</v>
      </c>
      <c r="AH119" s="1">
        <f t="shared" si="754"/>
        <v>0</v>
      </c>
      <c r="AI119" s="1">
        <f t="shared" si="732"/>
        <v>0</v>
      </c>
      <c r="AJ119" s="1">
        <f t="shared" si="755"/>
        <v>0</v>
      </c>
      <c r="AK119" s="1">
        <f t="shared" si="756"/>
        <v>0</v>
      </c>
      <c r="AL119" s="28">
        <f t="shared" si="757"/>
        <v>0</v>
      </c>
      <c r="AM119" s="28">
        <f t="shared" si="758"/>
        <v>0</v>
      </c>
      <c r="AN119" s="28">
        <f t="shared" si="759"/>
        <v>0</v>
      </c>
      <c r="AO119" s="28">
        <f t="shared" si="760"/>
        <v>0</v>
      </c>
      <c r="AP119" s="28">
        <f t="shared" si="761"/>
        <v>0</v>
      </c>
      <c r="AQ119" s="30">
        <f t="shared" si="762"/>
        <v>0</v>
      </c>
      <c r="AR119">
        <f t="shared" si="763"/>
        <v>0</v>
      </c>
      <c r="AS119">
        <f t="shared" si="733"/>
        <v>0</v>
      </c>
      <c r="AT119">
        <f t="shared" si="734"/>
        <v>0</v>
      </c>
      <c r="AU119">
        <f t="shared" si="735"/>
        <v>0</v>
      </c>
      <c r="AV119">
        <f t="shared" si="736"/>
        <v>0</v>
      </c>
      <c r="AW119">
        <f t="shared" si="737"/>
        <v>0</v>
      </c>
      <c r="AX119">
        <f t="shared" si="738"/>
        <v>0</v>
      </c>
      <c r="AY119">
        <f t="shared" si="739"/>
        <v>0</v>
      </c>
      <c r="AZ119">
        <f t="shared" si="740"/>
        <v>0</v>
      </c>
      <c r="BA119">
        <f t="shared" si="741"/>
        <v>0</v>
      </c>
    </row>
    <row r="120" spans="1:53" hidden="1" x14ac:dyDescent="0.3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>
        <f t="shared" si="728"/>
        <v>0</v>
      </c>
      <c r="R120" s="2">
        <f t="shared" si="729"/>
        <v>0</v>
      </c>
      <c r="S120" s="2">
        <f t="shared" si="730"/>
        <v>0</v>
      </c>
      <c r="T120" s="2">
        <f t="shared" si="731"/>
        <v>0</v>
      </c>
      <c r="U120">
        <f t="shared" si="742"/>
        <v>0</v>
      </c>
      <c r="V120">
        <f t="shared" si="743"/>
        <v>0</v>
      </c>
      <c r="W120">
        <f t="shared" si="744"/>
        <v>0</v>
      </c>
      <c r="X120">
        <f t="shared" si="745"/>
        <v>0</v>
      </c>
      <c r="Y120">
        <f t="shared" si="746"/>
        <v>0</v>
      </c>
      <c r="Z120">
        <f t="shared" si="747"/>
        <v>0</v>
      </c>
      <c r="AA120">
        <f t="shared" si="748"/>
        <v>0</v>
      </c>
      <c r="AB120">
        <f t="shared" si="749"/>
        <v>0</v>
      </c>
      <c r="AC120">
        <f t="shared" si="750"/>
        <v>0</v>
      </c>
      <c r="AD120">
        <f t="shared" si="751"/>
        <v>0</v>
      </c>
      <c r="AE120">
        <f t="shared" si="752"/>
        <v>0</v>
      </c>
      <c r="AG120" s="1">
        <f t="shared" si="753"/>
        <v>0</v>
      </c>
      <c r="AH120" s="1">
        <f t="shared" si="754"/>
        <v>0</v>
      </c>
      <c r="AI120" s="1">
        <f t="shared" si="732"/>
        <v>0</v>
      </c>
      <c r="AJ120" s="1">
        <f t="shared" si="755"/>
        <v>0</v>
      </c>
      <c r="AK120" s="1">
        <f t="shared" si="756"/>
        <v>0</v>
      </c>
      <c r="AL120" s="28">
        <f t="shared" si="757"/>
        <v>0</v>
      </c>
      <c r="AM120" s="28">
        <f t="shared" si="758"/>
        <v>0</v>
      </c>
      <c r="AN120" s="28">
        <f t="shared" si="759"/>
        <v>0</v>
      </c>
      <c r="AO120" s="28">
        <f t="shared" si="760"/>
        <v>0</v>
      </c>
      <c r="AP120" s="28">
        <f t="shared" si="761"/>
        <v>0</v>
      </c>
      <c r="AQ120" s="30">
        <f t="shared" si="762"/>
        <v>0</v>
      </c>
      <c r="AR120">
        <f t="shared" si="763"/>
        <v>0</v>
      </c>
      <c r="AS120">
        <f t="shared" si="733"/>
        <v>0</v>
      </c>
      <c r="AT120">
        <f t="shared" si="734"/>
        <v>0</v>
      </c>
      <c r="AU120">
        <f t="shared" si="735"/>
        <v>0</v>
      </c>
      <c r="AV120">
        <f t="shared" si="736"/>
        <v>0</v>
      </c>
      <c r="AW120">
        <f t="shared" si="737"/>
        <v>0</v>
      </c>
      <c r="AX120">
        <f t="shared" si="738"/>
        <v>0</v>
      </c>
      <c r="AY120">
        <f t="shared" si="739"/>
        <v>0</v>
      </c>
      <c r="AZ120">
        <f t="shared" si="740"/>
        <v>0</v>
      </c>
      <c r="BA120">
        <f t="shared" si="741"/>
        <v>0</v>
      </c>
    </row>
    <row r="121" spans="1:53" hidden="1" x14ac:dyDescent="0.3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>
        <f t="shared" si="728"/>
        <v>0</v>
      </c>
      <c r="R121" s="2">
        <f t="shared" si="729"/>
        <v>0</v>
      </c>
      <c r="S121" s="2">
        <f t="shared" si="730"/>
        <v>0</v>
      </c>
      <c r="T121" s="2">
        <f t="shared" si="731"/>
        <v>0</v>
      </c>
      <c r="U121">
        <f t="shared" si="742"/>
        <v>0</v>
      </c>
      <c r="V121">
        <f t="shared" si="743"/>
        <v>0</v>
      </c>
      <c r="W121">
        <f t="shared" si="744"/>
        <v>0</v>
      </c>
      <c r="X121">
        <f t="shared" si="745"/>
        <v>0</v>
      </c>
      <c r="Y121">
        <f t="shared" si="746"/>
        <v>0</v>
      </c>
      <c r="Z121">
        <f t="shared" si="747"/>
        <v>0</v>
      </c>
      <c r="AA121">
        <f t="shared" si="748"/>
        <v>0</v>
      </c>
      <c r="AB121">
        <f t="shared" si="749"/>
        <v>0</v>
      </c>
      <c r="AC121">
        <f t="shared" si="750"/>
        <v>0</v>
      </c>
      <c r="AD121">
        <f t="shared" si="751"/>
        <v>0</v>
      </c>
      <c r="AE121">
        <f t="shared" si="752"/>
        <v>0</v>
      </c>
      <c r="AG121" s="1">
        <f t="shared" si="753"/>
        <v>0</v>
      </c>
      <c r="AH121" s="1">
        <f t="shared" si="754"/>
        <v>0</v>
      </c>
      <c r="AI121" s="1">
        <f t="shared" si="732"/>
        <v>0</v>
      </c>
      <c r="AJ121" s="1">
        <f t="shared" si="755"/>
        <v>0</v>
      </c>
      <c r="AK121" s="1">
        <f t="shared" si="756"/>
        <v>0</v>
      </c>
      <c r="AL121" s="28">
        <f t="shared" si="757"/>
        <v>0</v>
      </c>
      <c r="AM121" s="28">
        <f t="shared" si="758"/>
        <v>0</v>
      </c>
      <c r="AN121" s="28">
        <f t="shared" si="759"/>
        <v>0</v>
      </c>
      <c r="AO121" s="28">
        <f t="shared" si="760"/>
        <v>0</v>
      </c>
      <c r="AP121" s="28">
        <f t="shared" si="761"/>
        <v>0</v>
      </c>
      <c r="AQ121" s="30">
        <f t="shared" si="762"/>
        <v>0</v>
      </c>
      <c r="AR121">
        <f t="shared" si="763"/>
        <v>0</v>
      </c>
      <c r="AS121">
        <f t="shared" si="733"/>
        <v>0</v>
      </c>
      <c r="AT121">
        <f t="shared" si="734"/>
        <v>0</v>
      </c>
      <c r="AU121">
        <f t="shared" si="735"/>
        <v>0</v>
      </c>
      <c r="AV121">
        <f t="shared" si="736"/>
        <v>0</v>
      </c>
      <c r="AW121">
        <f t="shared" si="737"/>
        <v>0</v>
      </c>
      <c r="AX121">
        <f t="shared" si="738"/>
        <v>0</v>
      </c>
      <c r="AY121">
        <f t="shared" si="739"/>
        <v>0</v>
      </c>
      <c r="AZ121">
        <f t="shared" si="740"/>
        <v>0</v>
      </c>
      <c r="BA121">
        <f t="shared" si="741"/>
        <v>0</v>
      </c>
    </row>
    <row r="122" spans="1:53" hidden="1" x14ac:dyDescent="0.3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>
        <f t="shared" si="728"/>
        <v>0</v>
      </c>
      <c r="R122" s="2">
        <f t="shared" si="729"/>
        <v>0</v>
      </c>
      <c r="S122" s="2">
        <f t="shared" si="730"/>
        <v>0</v>
      </c>
      <c r="T122" s="2">
        <f t="shared" si="731"/>
        <v>0</v>
      </c>
      <c r="U122">
        <f t="shared" si="742"/>
        <v>0</v>
      </c>
      <c r="V122">
        <f t="shared" si="743"/>
        <v>0</v>
      </c>
      <c r="W122">
        <f t="shared" si="744"/>
        <v>0</v>
      </c>
      <c r="X122">
        <f t="shared" si="745"/>
        <v>0</v>
      </c>
      <c r="Y122">
        <f t="shared" si="746"/>
        <v>0</v>
      </c>
      <c r="Z122">
        <f t="shared" si="747"/>
        <v>0</v>
      </c>
      <c r="AA122">
        <f t="shared" si="748"/>
        <v>0</v>
      </c>
      <c r="AB122">
        <f t="shared" si="749"/>
        <v>0</v>
      </c>
      <c r="AC122">
        <f t="shared" si="750"/>
        <v>0</v>
      </c>
      <c r="AD122">
        <f t="shared" si="751"/>
        <v>0</v>
      </c>
      <c r="AE122">
        <f t="shared" si="752"/>
        <v>0</v>
      </c>
      <c r="AG122" s="1">
        <f t="shared" si="753"/>
        <v>0</v>
      </c>
      <c r="AH122" s="1">
        <f t="shared" si="754"/>
        <v>0</v>
      </c>
      <c r="AI122" s="1">
        <f t="shared" si="732"/>
        <v>0</v>
      </c>
      <c r="AJ122" s="1">
        <f t="shared" si="755"/>
        <v>0</v>
      </c>
      <c r="AK122" s="1">
        <f t="shared" si="756"/>
        <v>0</v>
      </c>
      <c r="AL122" s="28">
        <f t="shared" si="757"/>
        <v>0</v>
      </c>
      <c r="AM122" s="28">
        <f t="shared" si="758"/>
        <v>0</v>
      </c>
      <c r="AN122" s="28">
        <f t="shared" si="759"/>
        <v>0</v>
      </c>
      <c r="AO122" s="28">
        <f t="shared" si="760"/>
        <v>0</v>
      </c>
      <c r="AP122" s="28">
        <f t="shared" si="761"/>
        <v>0</v>
      </c>
      <c r="AQ122" s="30">
        <f t="shared" si="762"/>
        <v>0</v>
      </c>
      <c r="AR122">
        <f t="shared" si="763"/>
        <v>0</v>
      </c>
      <c r="AS122">
        <f t="shared" si="733"/>
        <v>0</v>
      </c>
      <c r="AT122">
        <f t="shared" si="734"/>
        <v>0</v>
      </c>
      <c r="AU122">
        <f t="shared" si="735"/>
        <v>0</v>
      </c>
      <c r="AV122">
        <f t="shared" si="736"/>
        <v>0</v>
      </c>
      <c r="AW122">
        <f t="shared" si="737"/>
        <v>0</v>
      </c>
      <c r="AX122">
        <f t="shared" si="738"/>
        <v>0</v>
      </c>
      <c r="AY122">
        <f t="shared" si="739"/>
        <v>0</v>
      </c>
      <c r="AZ122">
        <f t="shared" si="740"/>
        <v>0</v>
      </c>
      <c r="BA122">
        <f t="shared" si="741"/>
        <v>0</v>
      </c>
    </row>
    <row r="123" spans="1:53" x14ac:dyDescent="0.3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53" ht="21" customHeight="1" x14ac:dyDescent="0.4">
      <c r="A124" t="str">
        <f t="shared" si="87"/>
        <v>ADVANCED</v>
      </c>
      <c r="B124" s="49" t="s">
        <v>12</v>
      </c>
      <c r="C124" s="50"/>
      <c r="D124" s="50"/>
      <c r="E124" s="2" t="str">
        <f>+$E$3</f>
        <v>Mich</v>
      </c>
      <c r="F124" s="2" t="str">
        <f>+$F$3</f>
        <v>Mich</v>
      </c>
      <c r="G124" s="2" t="str">
        <f>+$G$3</f>
        <v>Mid Mi</v>
      </c>
      <c r="H124" s="2" t="str">
        <f>+$H$3</f>
        <v>GL</v>
      </c>
      <c r="I124" s="2" t="str">
        <f>+$I$3</f>
        <v>Metro</v>
      </c>
      <c r="J124" s="2" t="str">
        <f t="shared" ref="J124:P124" si="764">+J$3</f>
        <v>Bent F</v>
      </c>
      <c r="K124" s="2" t="str">
        <f t="shared" si="764"/>
        <v>East Side</v>
      </c>
      <c r="L124" s="2" t="str">
        <f t="shared" si="764"/>
        <v>East Side</v>
      </c>
      <c r="M124" s="2" t="str">
        <f t="shared" si="764"/>
        <v>Bent F</v>
      </c>
      <c r="N124" s="2" t="str">
        <f t="shared" si="764"/>
        <v>GL</v>
      </c>
      <c r="O124" s="2" t="str">
        <f t="shared" si="764"/>
        <v>Metro</v>
      </c>
      <c r="P124" s="2" t="str">
        <f t="shared" si="764"/>
        <v>Mid Mi</v>
      </c>
      <c r="Q124" s="43" t="s">
        <v>2</v>
      </c>
      <c r="R124" s="41" t="s">
        <v>3</v>
      </c>
      <c r="S124" s="43" t="s">
        <v>4</v>
      </c>
      <c r="T124" s="45" t="s">
        <v>41</v>
      </c>
    </row>
    <row r="125" spans="1:53" x14ac:dyDescent="0.3">
      <c r="A125" t="str">
        <f t="shared" si="87"/>
        <v>Last NameFirst Name</v>
      </c>
      <c r="B125" s="3" t="s">
        <v>5</v>
      </c>
      <c r="C125" s="3" t="s">
        <v>6</v>
      </c>
      <c r="D125" s="4" t="s">
        <v>7</v>
      </c>
      <c r="E125" s="20">
        <f>+E$4</f>
        <v>46137</v>
      </c>
      <c r="F125" s="20">
        <f t="shared" ref="F125:P125" si="765">+F$4</f>
        <v>46138</v>
      </c>
      <c r="G125" s="20">
        <f t="shared" si="765"/>
        <v>46159</v>
      </c>
      <c r="H125" s="20">
        <f t="shared" si="765"/>
        <v>46173</v>
      </c>
      <c r="I125" s="20">
        <f t="shared" si="765"/>
        <v>46187</v>
      </c>
      <c r="J125" s="20">
        <f t="shared" si="765"/>
        <v>46201</v>
      </c>
      <c r="K125" s="20">
        <f t="shared" si="765"/>
        <v>46242</v>
      </c>
      <c r="L125" s="20">
        <f t="shared" si="765"/>
        <v>46243</v>
      </c>
      <c r="M125" s="20">
        <f t="shared" si="765"/>
        <v>46264</v>
      </c>
      <c r="N125" s="20">
        <f t="shared" si="765"/>
        <v>46278</v>
      </c>
      <c r="O125" s="20">
        <f t="shared" si="765"/>
        <v>46285</v>
      </c>
      <c r="P125" s="20">
        <f t="shared" si="765"/>
        <v>46299</v>
      </c>
      <c r="Q125" s="44"/>
      <c r="R125" s="42"/>
      <c r="S125" s="44"/>
      <c r="T125" s="46"/>
      <c r="U125" s="2" t="s">
        <v>4</v>
      </c>
      <c r="V125" s="2">
        <v>30</v>
      </c>
      <c r="W125" s="2">
        <v>25</v>
      </c>
      <c r="X125" s="2">
        <v>21</v>
      </c>
      <c r="Y125" s="2">
        <v>18</v>
      </c>
      <c r="Z125" s="2">
        <v>16</v>
      </c>
      <c r="AA125" s="2">
        <v>15</v>
      </c>
      <c r="AB125" s="2">
        <v>14</v>
      </c>
      <c r="AC125" s="2">
        <v>13</v>
      </c>
      <c r="AD125" s="2">
        <v>12</v>
      </c>
      <c r="AE125" s="2">
        <v>11</v>
      </c>
      <c r="AF125" s="29"/>
      <c r="AG125" s="2">
        <v>30</v>
      </c>
      <c r="AH125" s="2">
        <v>25</v>
      </c>
      <c r="AI125" s="2">
        <v>21</v>
      </c>
      <c r="AJ125" s="2">
        <v>18</v>
      </c>
      <c r="AK125" s="2">
        <v>16</v>
      </c>
      <c r="AL125" s="2">
        <v>15</v>
      </c>
      <c r="AM125" s="2">
        <v>14</v>
      </c>
      <c r="AN125" s="2">
        <v>13</v>
      </c>
      <c r="AO125" s="2">
        <v>12</v>
      </c>
      <c r="AP125" s="2">
        <v>11</v>
      </c>
      <c r="AQ125" s="31"/>
      <c r="AR125" s="2">
        <v>30</v>
      </c>
      <c r="AS125" s="2">
        <v>25</v>
      </c>
      <c r="AT125" s="2">
        <v>21</v>
      </c>
      <c r="AU125" s="2">
        <v>18</v>
      </c>
      <c r="AV125" s="2">
        <v>16</v>
      </c>
      <c r="AW125" s="2">
        <v>15</v>
      </c>
      <c r="AX125" s="2">
        <v>14</v>
      </c>
      <c r="AY125" s="2">
        <v>13</v>
      </c>
      <c r="AZ125" s="2">
        <v>12</v>
      </c>
      <c r="BA125" s="2">
        <v>11</v>
      </c>
    </row>
    <row r="126" spans="1:53" x14ac:dyDescent="0.3">
      <c r="A126" t="str">
        <f t="shared" ref="A126:A144" si="766">+B126&amp;C126</f>
        <v>HowardGray</v>
      </c>
      <c r="B126" t="s">
        <v>162</v>
      </c>
      <c r="C126" t="s">
        <v>182</v>
      </c>
      <c r="D126" t="s">
        <v>15</v>
      </c>
      <c r="E126" s="2">
        <v>30</v>
      </c>
      <c r="F126" s="2">
        <v>30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f>+AQ126</f>
        <v>60</v>
      </c>
      <c r="R126" s="2">
        <f>COUNT(E126:P126)</f>
        <v>2</v>
      </c>
      <c r="S126" s="2">
        <f>SUM(E126:P126)</f>
        <v>60</v>
      </c>
      <c r="T126" s="2">
        <f>COUNTIF(E126:P126,"W")</f>
        <v>0</v>
      </c>
      <c r="U126">
        <f t="shared" ref="U126:U128" si="767">SUM(V126:AE126)</f>
        <v>2</v>
      </c>
      <c r="V126">
        <f t="shared" ref="V126:V144" si="768">COUNTIF($E126:$P126,$V$83)</f>
        <v>2</v>
      </c>
      <c r="W126">
        <f t="shared" ref="W126:W144" si="769">COUNTIF($E126:$P126,$W$83)</f>
        <v>0</v>
      </c>
      <c r="X126">
        <f t="shared" ref="X126:X144" si="770">COUNTIF($E126:$P126,$X$83)</f>
        <v>0</v>
      </c>
      <c r="Y126">
        <f t="shared" ref="Y126:Y144" si="771">COUNTIF($E126:$P126,$Y$83)</f>
        <v>0</v>
      </c>
      <c r="Z126">
        <f t="shared" ref="Z126:Z144" si="772">COUNTIF($E126:$P126,$Z$83)</f>
        <v>0</v>
      </c>
      <c r="AA126">
        <f t="shared" ref="AA126:AA144" si="773">COUNTIF($E126:$P126,$AA$83)</f>
        <v>0</v>
      </c>
      <c r="AB126">
        <f t="shared" ref="AB126:AB144" si="774">COUNTIF($E126:$P126,$AB$83)</f>
        <v>0</v>
      </c>
      <c r="AC126">
        <f t="shared" ref="AC126:AC144" si="775">COUNTIF($E126:$P126,$AC$83)</f>
        <v>0</v>
      </c>
      <c r="AD126">
        <f t="shared" ref="AD126:AD144" si="776">COUNTIF($E126:$P126,$AD$83)</f>
        <v>0</v>
      </c>
      <c r="AE126">
        <f t="shared" ref="AE126:AE144" si="777">COUNTIF($E126:$P126,$AE$83)</f>
        <v>0</v>
      </c>
      <c r="AG126" s="1">
        <f t="shared" ref="AG126:AG128" si="778">IF(V126&lt;9,+V126,8)</f>
        <v>2</v>
      </c>
      <c r="AH126" s="1">
        <f t="shared" ref="AH126:AH128" si="779">IF((V126+W126)&lt;9,(+W126),8-AG126)</f>
        <v>0</v>
      </c>
      <c r="AI126" s="1">
        <f>IF((+V126+W126+X126)&lt;9,+X126,8-(AG126+AH126))</f>
        <v>0</v>
      </c>
      <c r="AJ126" s="1">
        <f t="shared" ref="AJ126:AJ128" si="780">IF((V126+W126+X126+Y126)&lt;9,Y126,8-(AG126+AH126+AI126))</f>
        <v>0</v>
      </c>
      <c r="AK126" s="28">
        <f t="shared" ref="AK126:AK128" si="781">IF((V126+W126+X126+Y126+Z126)&lt;9,Z126,8-(AG126+AH126+AI126+AJ126))</f>
        <v>0</v>
      </c>
      <c r="AL126" s="28">
        <f t="shared" ref="AL126:AL128" si="782">IF((V126+W126+X126+Y126+Z126+AA126)&lt;9,AA126,8-(AG126+AH126+AI126+AJ126+AK126))</f>
        <v>0</v>
      </c>
      <c r="AM126" s="28">
        <f t="shared" ref="AM126:AM128" si="783">IF((V126+W126+X126+Y126+Z126+AA126+AB126)&lt;9,AB126,8-(AG126+AH126+AI126+AJ126+AK126+AL126))</f>
        <v>0</v>
      </c>
      <c r="AN126" s="28">
        <f t="shared" ref="AN126:AN128" si="784">IF((V126+W126+X126+Y126+Z126+AA126+AB126+AC126)&lt;9,AC126,8-(AG126+AH126+AI126+AJ126+AK126+AL126+AM126))</f>
        <v>0</v>
      </c>
      <c r="AO126" s="28">
        <f t="shared" ref="AO126:AO128" si="785">IF((V126+W126+X126+Y126+Z126+AA126+AB126+AC126+AD126)&lt;9,AD126,8-(AG126+AH126+AI126+AJ126+AK126+AL126+AM126+AN126))</f>
        <v>0</v>
      </c>
      <c r="AP126" s="28">
        <f t="shared" ref="AP126:AP128" si="786">IF((V126+W126+X126+Y126+Z126+AA126+AB126+AC126+AD126+AE126)&lt;9,AE126,8-(AG126+AH126+AI126+AJ126+AK126+AL126+AM126+AN126+AO126))</f>
        <v>0</v>
      </c>
      <c r="AQ126" s="30">
        <f t="shared" ref="AQ126:AQ128" si="787">SUM(AR126:BA126)</f>
        <v>60</v>
      </c>
      <c r="AR126">
        <f t="shared" ref="AR126:AR128" si="788">+AG126*AR$83</f>
        <v>60</v>
      </c>
      <c r="AS126">
        <f t="shared" ref="AS126:AS128" si="789">+AH126*AS$83</f>
        <v>0</v>
      </c>
      <c r="AT126">
        <f t="shared" ref="AT126:AT128" si="790">+AI126*AT$83</f>
        <v>0</v>
      </c>
      <c r="AU126">
        <f t="shared" ref="AU126:AU128" si="791">+AJ126*AU$83</f>
        <v>0</v>
      </c>
      <c r="AV126">
        <f t="shared" ref="AV126:AV128" si="792">+AK126*AV$83</f>
        <v>0</v>
      </c>
      <c r="AW126">
        <f t="shared" ref="AW126:AW128" si="793">+AL126*AW$83</f>
        <v>0</v>
      </c>
      <c r="AX126">
        <f t="shared" ref="AX126:AX128" si="794">+AM126*AX$83</f>
        <v>0</v>
      </c>
      <c r="AY126">
        <f t="shared" ref="AY126:AY128" si="795">+AN126*AY$83</f>
        <v>0</v>
      </c>
      <c r="AZ126">
        <f t="shared" ref="AZ126:AZ128" si="796">+AO126*AZ$83</f>
        <v>0</v>
      </c>
      <c r="BA126">
        <f t="shared" ref="BA126:BA128" si="797">+AP126*BA$83</f>
        <v>0</v>
      </c>
    </row>
    <row r="127" spans="1:53" x14ac:dyDescent="0.3">
      <c r="A127" t="str">
        <f t="shared" si="766"/>
        <v>ArnoJohn</v>
      </c>
      <c r="B127" t="s">
        <v>171</v>
      </c>
      <c r="C127" t="s">
        <v>172</v>
      </c>
      <c r="D127" t="s">
        <v>15</v>
      </c>
      <c r="E127" s="2">
        <v>25</v>
      </c>
      <c r="F127" s="2">
        <v>18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>
        <f>+AQ127</f>
        <v>43</v>
      </c>
      <c r="R127" s="2">
        <f>COUNT(E127:P127)</f>
        <v>2</v>
      </c>
      <c r="S127" s="2">
        <f>SUM(E127:P127)</f>
        <v>43</v>
      </c>
      <c r="T127" s="2">
        <f>COUNTIF(E127:P127,"W")</f>
        <v>0</v>
      </c>
      <c r="U127">
        <f t="shared" si="767"/>
        <v>2</v>
      </c>
      <c r="V127">
        <f t="shared" si="768"/>
        <v>0</v>
      </c>
      <c r="W127">
        <f t="shared" si="769"/>
        <v>1</v>
      </c>
      <c r="X127">
        <f t="shared" si="770"/>
        <v>0</v>
      </c>
      <c r="Y127">
        <f t="shared" si="771"/>
        <v>1</v>
      </c>
      <c r="Z127">
        <f t="shared" si="772"/>
        <v>0</v>
      </c>
      <c r="AA127">
        <f t="shared" si="773"/>
        <v>0</v>
      </c>
      <c r="AB127">
        <f t="shared" si="774"/>
        <v>0</v>
      </c>
      <c r="AC127">
        <f t="shared" si="775"/>
        <v>0</v>
      </c>
      <c r="AD127">
        <f t="shared" si="776"/>
        <v>0</v>
      </c>
      <c r="AE127">
        <f t="shared" si="777"/>
        <v>0</v>
      </c>
      <c r="AG127" s="1">
        <f t="shared" si="778"/>
        <v>0</v>
      </c>
      <c r="AH127" s="1">
        <f t="shared" si="779"/>
        <v>1</v>
      </c>
      <c r="AI127" s="1">
        <f t="shared" ref="AI127:AI128" si="798">IF((+V127+W127+X127)&lt;9,+X127,8-(AG127+AH127))</f>
        <v>0</v>
      </c>
      <c r="AJ127" s="1">
        <f t="shared" si="780"/>
        <v>1</v>
      </c>
      <c r="AK127" s="28">
        <f t="shared" si="781"/>
        <v>0</v>
      </c>
      <c r="AL127" s="28">
        <f t="shared" si="782"/>
        <v>0</v>
      </c>
      <c r="AM127" s="28">
        <f t="shared" si="783"/>
        <v>0</v>
      </c>
      <c r="AN127" s="28">
        <f t="shared" si="784"/>
        <v>0</v>
      </c>
      <c r="AO127" s="28">
        <f t="shared" si="785"/>
        <v>0</v>
      </c>
      <c r="AP127" s="28">
        <f t="shared" si="786"/>
        <v>0</v>
      </c>
      <c r="AQ127" s="30">
        <f t="shared" si="787"/>
        <v>43</v>
      </c>
      <c r="AR127">
        <f t="shared" si="788"/>
        <v>0</v>
      </c>
      <c r="AS127">
        <f t="shared" si="789"/>
        <v>25</v>
      </c>
      <c r="AT127">
        <f t="shared" si="790"/>
        <v>0</v>
      </c>
      <c r="AU127">
        <f t="shared" si="791"/>
        <v>18</v>
      </c>
      <c r="AV127">
        <f t="shared" si="792"/>
        <v>0</v>
      </c>
      <c r="AW127">
        <f t="shared" si="793"/>
        <v>0</v>
      </c>
      <c r="AX127">
        <f t="shared" si="794"/>
        <v>0</v>
      </c>
      <c r="AY127">
        <f t="shared" si="795"/>
        <v>0</v>
      </c>
      <c r="AZ127">
        <f t="shared" si="796"/>
        <v>0</v>
      </c>
      <c r="BA127">
        <f t="shared" si="797"/>
        <v>0</v>
      </c>
    </row>
    <row r="128" spans="1:53" x14ac:dyDescent="0.3">
      <c r="A128" t="str">
        <f t="shared" si="766"/>
        <v>KerrDylan</v>
      </c>
      <c r="B128" t="s">
        <v>128</v>
      </c>
      <c r="C128" t="s">
        <v>180</v>
      </c>
      <c r="D128" t="s">
        <v>115</v>
      </c>
      <c r="E128" s="2">
        <v>21</v>
      </c>
      <c r="F128" s="2">
        <v>21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>
        <f>+AQ128</f>
        <v>42</v>
      </c>
      <c r="R128" s="2">
        <f>COUNT(E128:P128)</f>
        <v>2</v>
      </c>
      <c r="S128" s="2">
        <f>SUM(E128:P128)</f>
        <v>42</v>
      </c>
      <c r="T128" s="2">
        <f>COUNTIF(E128:P128,"W")</f>
        <v>0</v>
      </c>
      <c r="U128">
        <f t="shared" si="767"/>
        <v>2</v>
      </c>
      <c r="V128">
        <f t="shared" si="768"/>
        <v>0</v>
      </c>
      <c r="W128">
        <f t="shared" si="769"/>
        <v>0</v>
      </c>
      <c r="X128">
        <f t="shared" si="770"/>
        <v>2</v>
      </c>
      <c r="Y128">
        <f t="shared" si="771"/>
        <v>0</v>
      </c>
      <c r="Z128">
        <f t="shared" si="772"/>
        <v>0</v>
      </c>
      <c r="AA128">
        <f t="shared" si="773"/>
        <v>0</v>
      </c>
      <c r="AB128">
        <f t="shared" si="774"/>
        <v>0</v>
      </c>
      <c r="AC128">
        <f t="shared" si="775"/>
        <v>0</v>
      </c>
      <c r="AD128">
        <f t="shared" si="776"/>
        <v>0</v>
      </c>
      <c r="AE128">
        <f t="shared" si="777"/>
        <v>0</v>
      </c>
      <c r="AG128" s="1">
        <f t="shared" si="778"/>
        <v>0</v>
      </c>
      <c r="AH128" s="1">
        <f t="shared" si="779"/>
        <v>0</v>
      </c>
      <c r="AI128" s="1">
        <f t="shared" si="798"/>
        <v>2</v>
      </c>
      <c r="AJ128" s="1">
        <f t="shared" si="780"/>
        <v>0</v>
      </c>
      <c r="AK128" s="28">
        <f t="shared" si="781"/>
        <v>0</v>
      </c>
      <c r="AL128" s="28">
        <f t="shared" si="782"/>
        <v>0</v>
      </c>
      <c r="AM128" s="28">
        <f t="shared" si="783"/>
        <v>0</v>
      </c>
      <c r="AN128" s="28">
        <f t="shared" si="784"/>
        <v>0</v>
      </c>
      <c r="AO128" s="28">
        <f t="shared" si="785"/>
        <v>0</v>
      </c>
      <c r="AP128" s="28">
        <f t="shared" si="786"/>
        <v>0</v>
      </c>
      <c r="AQ128" s="30">
        <f t="shared" si="787"/>
        <v>42</v>
      </c>
      <c r="AR128">
        <f t="shared" si="788"/>
        <v>0</v>
      </c>
      <c r="AS128">
        <f t="shared" si="789"/>
        <v>0</v>
      </c>
      <c r="AT128">
        <f t="shared" si="790"/>
        <v>42</v>
      </c>
      <c r="AU128">
        <f t="shared" si="791"/>
        <v>0</v>
      </c>
      <c r="AV128">
        <f t="shared" si="792"/>
        <v>0</v>
      </c>
      <c r="AW128">
        <f t="shared" si="793"/>
        <v>0</v>
      </c>
      <c r="AX128">
        <f t="shared" si="794"/>
        <v>0</v>
      </c>
      <c r="AY128">
        <f t="shared" si="795"/>
        <v>0</v>
      </c>
      <c r="AZ128">
        <f t="shared" si="796"/>
        <v>0</v>
      </c>
      <c r="BA128">
        <f t="shared" si="797"/>
        <v>0</v>
      </c>
    </row>
    <row r="129" spans="1:53" x14ac:dyDescent="0.3">
      <c r="B129" t="s">
        <v>128</v>
      </c>
      <c r="C129" t="s">
        <v>179</v>
      </c>
      <c r="D129" t="s">
        <v>16</v>
      </c>
      <c r="E129" s="2">
        <v>18</v>
      </c>
      <c r="F129" s="2">
        <v>15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>
        <f>+AQ129</f>
        <v>33</v>
      </c>
      <c r="R129" s="2">
        <f>COUNT(E129:P129)</f>
        <v>2</v>
      </c>
      <c r="S129" s="2">
        <f>SUM(E129:P129)</f>
        <v>33</v>
      </c>
      <c r="T129" s="2">
        <f>COUNTIF(E129:P129,"W")</f>
        <v>0</v>
      </c>
      <c r="U129">
        <f t="shared" ref="U129:U134" si="799">SUM(V129:AE129)</f>
        <v>2</v>
      </c>
      <c r="V129">
        <f t="shared" si="768"/>
        <v>0</v>
      </c>
      <c r="W129">
        <f t="shared" si="769"/>
        <v>0</v>
      </c>
      <c r="X129">
        <f t="shared" si="770"/>
        <v>0</v>
      </c>
      <c r="Y129">
        <f t="shared" si="771"/>
        <v>1</v>
      </c>
      <c r="Z129">
        <f t="shared" si="772"/>
        <v>0</v>
      </c>
      <c r="AA129">
        <f t="shared" si="773"/>
        <v>1</v>
      </c>
      <c r="AB129">
        <f t="shared" si="774"/>
        <v>0</v>
      </c>
      <c r="AC129">
        <f t="shared" si="775"/>
        <v>0</v>
      </c>
      <c r="AD129">
        <f t="shared" si="776"/>
        <v>0</v>
      </c>
      <c r="AE129">
        <f t="shared" si="777"/>
        <v>0</v>
      </c>
      <c r="AG129" s="1">
        <f t="shared" ref="AG129:AG134" si="800">IF(V129&lt;9,+V129,8)</f>
        <v>0</v>
      </c>
      <c r="AH129" s="1">
        <f t="shared" ref="AH129:AH134" si="801">IF((V129+W129)&lt;9,(+W129),8-AG129)</f>
        <v>0</v>
      </c>
      <c r="AI129" s="1">
        <f t="shared" ref="AI129:AI134" si="802">IF((+V129+W129+X129)&lt;9,+X129,8-(AG129+AH129))</f>
        <v>0</v>
      </c>
      <c r="AJ129" s="1">
        <f t="shared" ref="AJ129:AJ134" si="803">IF((V129+W129+X129+Y129)&lt;9,Y129,8-(AG129+AH129+AI129))</f>
        <v>1</v>
      </c>
      <c r="AK129" s="28">
        <f t="shared" ref="AK129:AK134" si="804">IF((V129+W129+X129+Y129+Z129)&lt;9,Z129,8-(AG129+AH129+AI129+AJ129))</f>
        <v>0</v>
      </c>
      <c r="AL129" s="28">
        <f t="shared" ref="AL129:AL134" si="805">IF((V129+W129+X129+Y129+Z129+AA129)&lt;9,AA129,8-(AG129+AH129+AI129+AJ129+AK129))</f>
        <v>1</v>
      </c>
      <c r="AM129" s="28">
        <f t="shared" ref="AM129:AM134" si="806">IF((V129+W129+X129+Y129+Z129+AA129+AB129)&lt;9,AB129,8-(AG129+AH129+AI129+AJ129+AK129+AL129))</f>
        <v>0</v>
      </c>
      <c r="AN129" s="28">
        <f t="shared" ref="AN129:AN134" si="807">IF((V129+W129+X129+Y129+Z129+AA129+AB129+AC129)&lt;9,AC129,8-(AG129+AH129+AI129+AJ129+AK129+AL129+AM129))</f>
        <v>0</v>
      </c>
      <c r="AO129" s="28">
        <f t="shared" ref="AO129:AO134" si="808">IF((V129+W129+X129+Y129+Z129+AA129+AB129+AC129+AD129)&lt;9,AD129,8-(AG129+AH129+AI129+AJ129+AK129+AL129+AM129+AN129))</f>
        <v>0</v>
      </c>
      <c r="AP129" s="28">
        <f t="shared" ref="AP129:AP134" si="809">IF((V129+W129+X129+Y129+Z129+AA129+AB129+AC129+AD129+AE129)&lt;9,AE129,8-(AG129+AH129+AI129+AJ129+AK129+AL129+AM129+AN129+AO129))</f>
        <v>0</v>
      </c>
      <c r="AQ129" s="30">
        <f t="shared" ref="AQ129:AQ134" si="810">SUM(AR129:BA129)</f>
        <v>33</v>
      </c>
      <c r="AR129">
        <f t="shared" ref="AR129:AR134" si="811">+AG129*AR$83</f>
        <v>0</v>
      </c>
      <c r="AS129">
        <f t="shared" ref="AS129:AS134" si="812">+AH129*AS$83</f>
        <v>0</v>
      </c>
      <c r="AT129">
        <f t="shared" ref="AT129:AT134" si="813">+AI129*AT$83</f>
        <v>0</v>
      </c>
      <c r="AU129">
        <f t="shared" ref="AU129:AU134" si="814">+AJ129*AU$83</f>
        <v>18</v>
      </c>
      <c r="AV129">
        <f t="shared" ref="AV129:AV134" si="815">+AK129*AV$83</f>
        <v>0</v>
      </c>
      <c r="AW129">
        <f t="shared" ref="AW129:AW134" si="816">+AL129*AW$83</f>
        <v>15</v>
      </c>
      <c r="AX129">
        <f t="shared" ref="AX129:AX134" si="817">+AM129*AX$83</f>
        <v>0</v>
      </c>
      <c r="AY129">
        <f t="shared" ref="AY129:AY134" si="818">+AN129*AY$83</f>
        <v>0</v>
      </c>
      <c r="AZ129">
        <f t="shared" ref="AZ129:AZ134" si="819">+AO129*AZ$83</f>
        <v>0</v>
      </c>
      <c r="BA129">
        <f t="shared" ref="BA129:BA134" si="820">+AP129*BA$83</f>
        <v>0</v>
      </c>
    </row>
    <row r="130" spans="1:53" x14ac:dyDescent="0.3">
      <c r="B130" t="s">
        <v>175</v>
      </c>
      <c r="C130" t="s">
        <v>176</v>
      </c>
      <c r="D130" t="s">
        <v>15</v>
      </c>
      <c r="E130" s="2" t="s">
        <v>217</v>
      </c>
      <c r="F130" s="2">
        <v>25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>
        <f>+AQ130</f>
        <v>25</v>
      </c>
      <c r="R130" s="2">
        <f>COUNT(E130:P130)</f>
        <v>1</v>
      </c>
      <c r="S130" s="2">
        <f>SUM(E130:P130)</f>
        <v>25</v>
      </c>
      <c r="T130" s="2">
        <f>COUNTIF(E130:P130,"W")</f>
        <v>0</v>
      </c>
      <c r="U130">
        <f t="shared" si="799"/>
        <v>1</v>
      </c>
      <c r="V130">
        <f t="shared" si="768"/>
        <v>0</v>
      </c>
      <c r="W130">
        <f t="shared" si="769"/>
        <v>1</v>
      </c>
      <c r="X130">
        <f t="shared" si="770"/>
        <v>0</v>
      </c>
      <c r="Y130">
        <f t="shared" si="771"/>
        <v>0</v>
      </c>
      <c r="Z130">
        <f t="shared" si="772"/>
        <v>0</v>
      </c>
      <c r="AA130">
        <f t="shared" si="773"/>
        <v>0</v>
      </c>
      <c r="AB130">
        <f t="shared" si="774"/>
        <v>0</v>
      </c>
      <c r="AC130">
        <f t="shared" si="775"/>
        <v>0</v>
      </c>
      <c r="AD130">
        <f t="shared" si="776"/>
        <v>0</v>
      </c>
      <c r="AE130">
        <f t="shared" si="777"/>
        <v>0</v>
      </c>
      <c r="AG130" s="1">
        <f t="shared" si="800"/>
        <v>0</v>
      </c>
      <c r="AH130" s="1">
        <f t="shared" si="801"/>
        <v>1</v>
      </c>
      <c r="AI130" s="1">
        <f t="shared" si="802"/>
        <v>0</v>
      </c>
      <c r="AJ130" s="1">
        <f t="shared" si="803"/>
        <v>0</v>
      </c>
      <c r="AK130" s="28">
        <f t="shared" si="804"/>
        <v>0</v>
      </c>
      <c r="AL130" s="28">
        <f t="shared" si="805"/>
        <v>0</v>
      </c>
      <c r="AM130" s="28">
        <f t="shared" si="806"/>
        <v>0</v>
      </c>
      <c r="AN130" s="28">
        <f t="shared" si="807"/>
        <v>0</v>
      </c>
      <c r="AO130" s="28">
        <f t="shared" si="808"/>
        <v>0</v>
      </c>
      <c r="AP130" s="28">
        <f t="shared" si="809"/>
        <v>0</v>
      </c>
      <c r="AQ130" s="30">
        <f t="shared" si="810"/>
        <v>25</v>
      </c>
      <c r="AR130">
        <f t="shared" si="811"/>
        <v>0</v>
      </c>
      <c r="AS130">
        <f t="shared" si="812"/>
        <v>25</v>
      </c>
      <c r="AT130">
        <f t="shared" si="813"/>
        <v>0</v>
      </c>
      <c r="AU130">
        <f t="shared" si="814"/>
        <v>0</v>
      </c>
      <c r="AV130">
        <f t="shared" si="815"/>
        <v>0</v>
      </c>
      <c r="AW130">
        <f t="shared" si="816"/>
        <v>0</v>
      </c>
      <c r="AX130">
        <f t="shared" si="817"/>
        <v>0</v>
      </c>
      <c r="AY130">
        <f t="shared" si="818"/>
        <v>0</v>
      </c>
      <c r="AZ130">
        <f t="shared" si="819"/>
        <v>0</v>
      </c>
      <c r="BA130">
        <f t="shared" si="820"/>
        <v>0</v>
      </c>
    </row>
    <row r="131" spans="1:53" x14ac:dyDescent="0.3">
      <c r="B131" t="s">
        <v>147</v>
      </c>
      <c r="C131" t="s">
        <v>148</v>
      </c>
      <c r="D131" t="s">
        <v>82</v>
      </c>
      <c r="E131" s="2" t="s">
        <v>234</v>
      </c>
      <c r="F131" s="2">
        <v>16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>
        <f>+AQ131</f>
        <v>16</v>
      </c>
      <c r="R131" s="2">
        <f>COUNT(E131:P131)</f>
        <v>1</v>
      </c>
      <c r="S131" s="2">
        <f>SUM(E131:P131)</f>
        <v>16</v>
      </c>
      <c r="T131" s="2">
        <f>COUNTIF(E131:P131,"W")</f>
        <v>0</v>
      </c>
      <c r="U131">
        <f t="shared" si="799"/>
        <v>1</v>
      </c>
      <c r="V131">
        <f t="shared" si="768"/>
        <v>0</v>
      </c>
      <c r="W131">
        <f t="shared" si="769"/>
        <v>0</v>
      </c>
      <c r="X131">
        <f t="shared" si="770"/>
        <v>0</v>
      </c>
      <c r="Y131">
        <f t="shared" si="771"/>
        <v>0</v>
      </c>
      <c r="Z131">
        <f t="shared" si="772"/>
        <v>1</v>
      </c>
      <c r="AA131">
        <f t="shared" si="773"/>
        <v>0</v>
      </c>
      <c r="AB131">
        <f t="shared" si="774"/>
        <v>0</v>
      </c>
      <c r="AC131">
        <f t="shared" si="775"/>
        <v>0</v>
      </c>
      <c r="AD131">
        <f t="shared" si="776"/>
        <v>0</v>
      </c>
      <c r="AE131">
        <f t="shared" si="777"/>
        <v>0</v>
      </c>
      <c r="AG131" s="1">
        <f t="shared" si="800"/>
        <v>0</v>
      </c>
      <c r="AH131" s="1">
        <f t="shared" si="801"/>
        <v>0</v>
      </c>
      <c r="AI131" s="1">
        <f t="shared" si="802"/>
        <v>0</v>
      </c>
      <c r="AJ131" s="1">
        <f t="shared" si="803"/>
        <v>0</v>
      </c>
      <c r="AK131" s="28">
        <f t="shared" si="804"/>
        <v>1</v>
      </c>
      <c r="AL131" s="28">
        <f t="shared" si="805"/>
        <v>0</v>
      </c>
      <c r="AM131" s="28">
        <f t="shared" si="806"/>
        <v>0</v>
      </c>
      <c r="AN131" s="28">
        <f t="shared" si="807"/>
        <v>0</v>
      </c>
      <c r="AO131" s="28">
        <f t="shared" si="808"/>
        <v>0</v>
      </c>
      <c r="AP131" s="28">
        <f t="shared" si="809"/>
        <v>0</v>
      </c>
      <c r="AQ131" s="30">
        <f t="shared" si="810"/>
        <v>16</v>
      </c>
      <c r="AR131">
        <f t="shared" si="811"/>
        <v>0</v>
      </c>
      <c r="AS131">
        <f t="shared" si="812"/>
        <v>0</v>
      </c>
      <c r="AT131">
        <f t="shared" si="813"/>
        <v>0</v>
      </c>
      <c r="AU131">
        <f t="shared" si="814"/>
        <v>0</v>
      </c>
      <c r="AV131">
        <f t="shared" si="815"/>
        <v>16</v>
      </c>
      <c r="AW131">
        <f t="shared" si="816"/>
        <v>0</v>
      </c>
      <c r="AX131">
        <f t="shared" si="817"/>
        <v>0</v>
      </c>
      <c r="AY131">
        <f t="shared" si="818"/>
        <v>0</v>
      </c>
      <c r="AZ131">
        <f t="shared" si="819"/>
        <v>0</v>
      </c>
      <c r="BA131">
        <f t="shared" si="820"/>
        <v>0</v>
      </c>
    </row>
    <row r="132" spans="1:53" x14ac:dyDescent="0.3">
      <c r="B132" t="s">
        <v>173</v>
      </c>
      <c r="C132" t="s">
        <v>174</v>
      </c>
      <c r="D132" t="s">
        <v>93</v>
      </c>
      <c r="E132" s="2" t="s">
        <v>207</v>
      </c>
      <c r="F132" s="2" t="s">
        <v>207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>
        <f>+AQ132</f>
        <v>0</v>
      </c>
      <c r="R132" s="2">
        <f>COUNT(E132:P132)</f>
        <v>0</v>
      </c>
      <c r="S132" s="2">
        <f>SUM(E132:P132)</f>
        <v>0</v>
      </c>
      <c r="T132" s="2">
        <f>COUNTIF(E132:P132,"W")</f>
        <v>2</v>
      </c>
      <c r="U132">
        <f t="shared" si="799"/>
        <v>0</v>
      </c>
      <c r="V132">
        <f t="shared" si="768"/>
        <v>0</v>
      </c>
      <c r="W132">
        <f t="shared" si="769"/>
        <v>0</v>
      </c>
      <c r="X132">
        <f t="shared" si="770"/>
        <v>0</v>
      </c>
      <c r="Y132">
        <f t="shared" si="771"/>
        <v>0</v>
      </c>
      <c r="Z132">
        <f t="shared" si="772"/>
        <v>0</v>
      </c>
      <c r="AA132">
        <f t="shared" si="773"/>
        <v>0</v>
      </c>
      <c r="AB132">
        <f t="shared" si="774"/>
        <v>0</v>
      </c>
      <c r="AC132">
        <f t="shared" si="775"/>
        <v>0</v>
      </c>
      <c r="AD132">
        <f t="shared" si="776"/>
        <v>0</v>
      </c>
      <c r="AE132">
        <f t="shared" si="777"/>
        <v>0</v>
      </c>
      <c r="AG132" s="1">
        <f t="shared" si="800"/>
        <v>0</v>
      </c>
      <c r="AH132" s="1">
        <f t="shared" si="801"/>
        <v>0</v>
      </c>
      <c r="AI132" s="1">
        <f t="shared" si="802"/>
        <v>0</v>
      </c>
      <c r="AJ132" s="1">
        <f t="shared" si="803"/>
        <v>0</v>
      </c>
      <c r="AK132" s="28">
        <f t="shared" si="804"/>
        <v>0</v>
      </c>
      <c r="AL132" s="28">
        <f t="shared" si="805"/>
        <v>0</v>
      </c>
      <c r="AM132" s="28">
        <f t="shared" si="806"/>
        <v>0</v>
      </c>
      <c r="AN132" s="28">
        <f t="shared" si="807"/>
        <v>0</v>
      </c>
      <c r="AO132" s="28">
        <f t="shared" si="808"/>
        <v>0</v>
      </c>
      <c r="AP132" s="28">
        <f t="shared" si="809"/>
        <v>0</v>
      </c>
      <c r="AQ132" s="30">
        <f t="shared" si="810"/>
        <v>0</v>
      </c>
      <c r="AR132">
        <f t="shared" si="811"/>
        <v>0</v>
      </c>
      <c r="AS132">
        <f t="shared" si="812"/>
        <v>0</v>
      </c>
      <c r="AT132">
        <f t="shared" si="813"/>
        <v>0</v>
      </c>
      <c r="AU132">
        <f t="shared" si="814"/>
        <v>0</v>
      </c>
      <c r="AV132">
        <f t="shared" si="815"/>
        <v>0</v>
      </c>
      <c r="AW132">
        <f t="shared" si="816"/>
        <v>0</v>
      </c>
      <c r="AX132">
        <f t="shared" si="817"/>
        <v>0</v>
      </c>
      <c r="AY132">
        <f t="shared" si="818"/>
        <v>0</v>
      </c>
      <c r="AZ132">
        <f t="shared" si="819"/>
        <v>0</v>
      </c>
      <c r="BA132">
        <f t="shared" si="820"/>
        <v>0</v>
      </c>
    </row>
    <row r="133" spans="1:53" x14ac:dyDescent="0.3">
      <c r="B133" t="s">
        <v>130</v>
      </c>
      <c r="C133" t="s">
        <v>181</v>
      </c>
      <c r="D133" t="s">
        <v>93</v>
      </c>
      <c r="E133" s="2" t="s">
        <v>207</v>
      </c>
      <c r="F133" s="2" t="s">
        <v>207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>
        <f>+AQ133</f>
        <v>0</v>
      </c>
      <c r="R133" s="2">
        <f>COUNT(E133:P133)</f>
        <v>0</v>
      </c>
      <c r="S133" s="2">
        <f>SUM(E133:P133)</f>
        <v>0</v>
      </c>
      <c r="T133" s="2">
        <f>COUNTIF(E133:P133,"W")</f>
        <v>2</v>
      </c>
      <c r="U133">
        <f t="shared" si="799"/>
        <v>0</v>
      </c>
      <c r="V133">
        <f t="shared" si="768"/>
        <v>0</v>
      </c>
      <c r="W133">
        <f t="shared" si="769"/>
        <v>0</v>
      </c>
      <c r="X133">
        <f t="shared" si="770"/>
        <v>0</v>
      </c>
      <c r="Y133">
        <f t="shared" si="771"/>
        <v>0</v>
      </c>
      <c r="Z133">
        <f t="shared" si="772"/>
        <v>0</v>
      </c>
      <c r="AA133">
        <f t="shared" si="773"/>
        <v>0</v>
      </c>
      <c r="AB133">
        <f t="shared" si="774"/>
        <v>0</v>
      </c>
      <c r="AC133">
        <f t="shared" si="775"/>
        <v>0</v>
      </c>
      <c r="AD133">
        <f t="shared" si="776"/>
        <v>0</v>
      </c>
      <c r="AE133">
        <f t="shared" si="777"/>
        <v>0</v>
      </c>
      <c r="AG133" s="1">
        <f t="shared" si="800"/>
        <v>0</v>
      </c>
      <c r="AH133" s="1">
        <f t="shared" si="801"/>
        <v>0</v>
      </c>
      <c r="AI133" s="1">
        <f t="shared" si="802"/>
        <v>0</v>
      </c>
      <c r="AJ133" s="1">
        <f t="shared" si="803"/>
        <v>0</v>
      </c>
      <c r="AK133" s="28">
        <f t="shared" si="804"/>
        <v>0</v>
      </c>
      <c r="AL133" s="28">
        <f t="shared" si="805"/>
        <v>0</v>
      </c>
      <c r="AM133" s="28">
        <f t="shared" si="806"/>
        <v>0</v>
      </c>
      <c r="AN133" s="28">
        <f t="shared" si="807"/>
        <v>0</v>
      </c>
      <c r="AO133" s="28">
        <f t="shared" si="808"/>
        <v>0</v>
      </c>
      <c r="AP133" s="28">
        <f t="shared" si="809"/>
        <v>0</v>
      </c>
      <c r="AQ133" s="30">
        <f t="shared" si="810"/>
        <v>0</v>
      </c>
      <c r="AR133">
        <f t="shared" si="811"/>
        <v>0</v>
      </c>
      <c r="AS133">
        <f t="shared" si="812"/>
        <v>0</v>
      </c>
      <c r="AT133">
        <f t="shared" si="813"/>
        <v>0</v>
      </c>
      <c r="AU133">
        <f t="shared" si="814"/>
        <v>0</v>
      </c>
      <c r="AV133">
        <f t="shared" si="815"/>
        <v>0</v>
      </c>
      <c r="AW133">
        <f t="shared" si="816"/>
        <v>0</v>
      </c>
      <c r="AX133">
        <f t="shared" si="817"/>
        <v>0</v>
      </c>
      <c r="AY133">
        <f t="shared" si="818"/>
        <v>0</v>
      </c>
      <c r="AZ133">
        <f t="shared" si="819"/>
        <v>0</v>
      </c>
      <c r="BA133">
        <f t="shared" si="820"/>
        <v>0</v>
      </c>
    </row>
    <row r="134" spans="1:53" x14ac:dyDescent="0.3">
      <c r="A134" t="str">
        <f t="shared" si="766"/>
        <v>CanellasMarc</v>
      </c>
      <c r="B134" t="s">
        <v>177</v>
      </c>
      <c r="C134" t="s">
        <v>178</v>
      </c>
      <c r="D134" t="s">
        <v>86</v>
      </c>
      <c r="E134" s="2" t="s">
        <v>217</v>
      </c>
      <c r="F134" s="2" t="s">
        <v>217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>
        <f>+AQ134</f>
        <v>0</v>
      </c>
      <c r="R134" s="2">
        <f>COUNT(E134:P134)</f>
        <v>0</v>
      </c>
      <c r="S134" s="2">
        <f>SUM(E134:P134)</f>
        <v>0</v>
      </c>
      <c r="T134" s="2">
        <f>COUNTIF(E134:P134,"W")</f>
        <v>0</v>
      </c>
      <c r="U134">
        <f t="shared" si="799"/>
        <v>0</v>
      </c>
      <c r="V134">
        <f t="shared" si="768"/>
        <v>0</v>
      </c>
      <c r="W134">
        <f t="shared" si="769"/>
        <v>0</v>
      </c>
      <c r="X134">
        <f t="shared" si="770"/>
        <v>0</v>
      </c>
      <c r="Y134">
        <f t="shared" si="771"/>
        <v>0</v>
      </c>
      <c r="Z134">
        <f t="shared" si="772"/>
        <v>0</v>
      </c>
      <c r="AA134">
        <f t="shared" si="773"/>
        <v>0</v>
      </c>
      <c r="AB134">
        <f t="shared" si="774"/>
        <v>0</v>
      </c>
      <c r="AC134">
        <f t="shared" si="775"/>
        <v>0</v>
      </c>
      <c r="AD134">
        <f t="shared" si="776"/>
        <v>0</v>
      </c>
      <c r="AE134">
        <f t="shared" si="777"/>
        <v>0</v>
      </c>
      <c r="AG134" s="1">
        <f t="shared" si="800"/>
        <v>0</v>
      </c>
      <c r="AH134" s="1">
        <f t="shared" si="801"/>
        <v>0</v>
      </c>
      <c r="AI134" s="1">
        <f t="shared" si="802"/>
        <v>0</v>
      </c>
      <c r="AJ134" s="1">
        <f t="shared" si="803"/>
        <v>0</v>
      </c>
      <c r="AK134" s="28">
        <f t="shared" si="804"/>
        <v>0</v>
      </c>
      <c r="AL134" s="28">
        <f t="shared" si="805"/>
        <v>0</v>
      </c>
      <c r="AM134" s="28">
        <f t="shared" si="806"/>
        <v>0</v>
      </c>
      <c r="AN134" s="28">
        <f t="shared" si="807"/>
        <v>0</v>
      </c>
      <c r="AO134" s="28">
        <f t="shared" si="808"/>
        <v>0</v>
      </c>
      <c r="AP134" s="28">
        <f t="shared" si="809"/>
        <v>0</v>
      </c>
      <c r="AQ134" s="30">
        <f t="shared" si="810"/>
        <v>0</v>
      </c>
      <c r="AR134">
        <f t="shared" si="811"/>
        <v>0</v>
      </c>
      <c r="AS134">
        <f t="shared" si="812"/>
        <v>0</v>
      </c>
      <c r="AT134">
        <f t="shared" si="813"/>
        <v>0</v>
      </c>
      <c r="AU134">
        <f t="shared" si="814"/>
        <v>0</v>
      </c>
      <c r="AV134">
        <f t="shared" si="815"/>
        <v>0</v>
      </c>
      <c r="AW134">
        <f t="shared" si="816"/>
        <v>0</v>
      </c>
      <c r="AX134">
        <f t="shared" si="817"/>
        <v>0</v>
      </c>
      <c r="AY134">
        <f t="shared" si="818"/>
        <v>0</v>
      </c>
      <c r="AZ134">
        <f t="shared" si="819"/>
        <v>0</v>
      </c>
      <c r="BA134">
        <f t="shared" si="820"/>
        <v>0</v>
      </c>
    </row>
    <row r="135" spans="1:53" x14ac:dyDescent="0.3">
      <c r="A135" t="str">
        <f t="shared" si="766"/>
        <v>HowardRyan</v>
      </c>
      <c r="B135" t="s">
        <v>162</v>
      </c>
      <c r="C135" t="s">
        <v>165</v>
      </c>
      <c r="D135" t="s">
        <v>15</v>
      </c>
      <c r="E135" s="2" t="s">
        <v>217</v>
      </c>
      <c r="F135" s="2" t="s">
        <v>217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>
        <f>+AQ135</f>
        <v>0</v>
      </c>
      <c r="R135" s="2">
        <f>COUNT(E135:P135)</f>
        <v>0</v>
      </c>
      <c r="S135" s="2">
        <f>SUM(E135:P135)</f>
        <v>0</v>
      </c>
      <c r="T135" s="2">
        <f>COUNTIF(E135:P135,"W")</f>
        <v>0</v>
      </c>
      <c r="U135">
        <f t="shared" ref="U135:U143" si="821">SUM(V135:AE135)</f>
        <v>0</v>
      </c>
      <c r="V135">
        <f t="shared" si="768"/>
        <v>0</v>
      </c>
      <c r="W135">
        <f t="shared" si="769"/>
        <v>0</v>
      </c>
      <c r="X135">
        <f t="shared" si="770"/>
        <v>0</v>
      </c>
      <c r="Y135">
        <f t="shared" si="771"/>
        <v>0</v>
      </c>
      <c r="Z135">
        <f t="shared" si="772"/>
        <v>0</v>
      </c>
      <c r="AA135">
        <f t="shared" si="773"/>
        <v>0</v>
      </c>
      <c r="AB135">
        <f t="shared" si="774"/>
        <v>0</v>
      </c>
      <c r="AC135">
        <f t="shared" si="775"/>
        <v>0</v>
      </c>
      <c r="AD135">
        <f t="shared" si="776"/>
        <v>0</v>
      </c>
      <c r="AE135">
        <f t="shared" si="777"/>
        <v>0</v>
      </c>
      <c r="AG135" s="1">
        <f t="shared" ref="AG135:AG143" si="822">IF(V135&lt;9,+V135,8)</f>
        <v>0</v>
      </c>
      <c r="AH135" s="1">
        <f t="shared" ref="AH135:AH143" si="823">IF((V135+W135)&lt;9,(+W135),8-AG135)</f>
        <v>0</v>
      </c>
      <c r="AI135" s="1">
        <f t="shared" ref="AI135:AI143" si="824">IF((+V135+W135+X135)&lt;9,+X135,8-(AG135+AH135))</f>
        <v>0</v>
      </c>
      <c r="AJ135" s="1">
        <f t="shared" ref="AJ135:AJ143" si="825">IF((V135+W135+X135+Y135)&lt;9,Y135,8-(AG135+AH135+AI135))</f>
        <v>0</v>
      </c>
      <c r="AK135" s="28">
        <f t="shared" ref="AK135:AK143" si="826">IF((V135+W135+X135+Y135+Z135)&lt;9,Z135,8-(AG135+AH135+AI135+AJ135))</f>
        <v>0</v>
      </c>
      <c r="AL135" s="28">
        <f t="shared" ref="AL135:AL143" si="827">IF((V135+W135+X135+Y135+Z135+AA135)&lt;9,AA135,8-(AG135+AH135+AI135+AJ135+AK135))</f>
        <v>0</v>
      </c>
      <c r="AM135" s="28">
        <f t="shared" ref="AM135:AM143" si="828">IF((V135+W135+X135+Y135+Z135+AA135+AB135)&lt;9,AB135,8-(AG135+AH135+AI135+AJ135+AK135+AL135))</f>
        <v>0</v>
      </c>
      <c r="AN135" s="28">
        <f t="shared" ref="AN135:AN143" si="829">IF((V135+W135+X135+Y135+Z135+AA135+AB135+AC135)&lt;9,AC135,8-(AG135+AH135+AI135+AJ135+AK135+AL135+AM135))</f>
        <v>0</v>
      </c>
      <c r="AO135" s="28">
        <f t="shared" ref="AO135:AO143" si="830">IF((V135+W135+X135+Y135+Z135+AA135+AB135+AC135+AD135)&lt;9,AD135,8-(AG135+AH135+AI135+AJ135+AK135+AL135+AM135+AN135))</f>
        <v>0</v>
      </c>
      <c r="AP135" s="28">
        <f t="shared" ref="AP135:AP143" si="831">IF((V135+W135+X135+Y135+Z135+AA135+AB135+AC135+AD135+AE135)&lt;9,AE135,8-(AG135+AH135+AI135+AJ135+AK135+AL135+AM135+AN135+AO135))</f>
        <v>0</v>
      </c>
      <c r="AQ135" s="30">
        <f t="shared" ref="AQ135:AQ143" si="832">SUM(AR135:BA135)</f>
        <v>0</v>
      </c>
      <c r="AR135">
        <f t="shared" ref="AR135:AR143" si="833">+AG135*AR$83</f>
        <v>0</v>
      </c>
      <c r="AS135">
        <f t="shared" ref="AS135:AS143" si="834">+AH135*AS$83</f>
        <v>0</v>
      </c>
      <c r="AT135">
        <f t="shared" ref="AT135:AT143" si="835">+AI135*AT$83</f>
        <v>0</v>
      </c>
      <c r="AU135">
        <f t="shared" ref="AU135:AU143" si="836">+AJ135*AU$83</f>
        <v>0</v>
      </c>
      <c r="AV135">
        <f t="shared" ref="AV135:AV143" si="837">+AK135*AV$83</f>
        <v>0</v>
      </c>
      <c r="AW135">
        <f t="shared" ref="AW135:AW143" si="838">+AL135*AW$83</f>
        <v>0</v>
      </c>
      <c r="AX135">
        <f t="shared" ref="AX135:AX143" si="839">+AM135*AX$83</f>
        <v>0</v>
      </c>
      <c r="AY135">
        <f t="shared" ref="AY135:AY143" si="840">+AN135*AY$83</f>
        <v>0</v>
      </c>
      <c r="AZ135">
        <f t="shared" ref="AZ135:AZ143" si="841">+AO135*AZ$83</f>
        <v>0</v>
      </c>
      <c r="BA135">
        <f t="shared" ref="BA135:BA143" si="842">+AP135*BA$83</f>
        <v>0</v>
      </c>
    </row>
    <row r="136" spans="1:53" x14ac:dyDescent="0.3">
      <c r="A136" t="str">
        <f t="shared" si="766"/>
        <v>LaBelleKip</v>
      </c>
      <c r="B136" t="s">
        <v>160</v>
      </c>
      <c r="C136" t="s">
        <v>161</v>
      </c>
      <c r="D136" t="s">
        <v>86</v>
      </c>
      <c r="E136" s="2" t="s">
        <v>217</v>
      </c>
      <c r="F136" s="2" t="s">
        <v>217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>
        <f>+AQ136</f>
        <v>0</v>
      </c>
      <c r="R136" s="2">
        <f>COUNT(E136:P136)</f>
        <v>0</v>
      </c>
      <c r="S136" s="2">
        <f>SUM(E136:P136)</f>
        <v>0</v>
      </c>
      <c r="T136" s="2">
        <f>COUNTIF(E136:P136,"W")</f>
        <v>0</v>
      </c>
      <c r="U136">
        <f t="shared" ref="U136" si="843">SUM(V136:AE136)</f>
        <v>0</v>
      </c>
      <c r="V136">
        <f t="shared" si="768"/>
        <v>0</v>
      </c>
      <c r="W136">
        <f t="shared" si="769"/>
        <v>0</v>
      </c>
      <c r="X136">
        <f t="shared" si="770"/>
        <v>0</v>
      </c>
      <c r="Y136">
        <f t="shared" si="771"/>
        <v>0</v>
      </c>
      <c r="Z136">
        <f t="shared" si="772"/>
        <v>0</v>
      </c>
      <c r="AA136">
        <f t="shared" si="773"/>
        <v>0</v>
      </c>
      <c r="AB136">
        <f t="shared" si="774"/>
        <v>0</v>
      </c>
      <c r="AC136">
        <f t="shared" si="775"/>
        <v>0</v>
      </c>
      <c r="AD136">
        <f t="shared" si="776"/>
        <v>0</v>
      </c>
      <c r="AE136">
        <f t="shared" si="777"/>
        <v>0</v>
      </c>
      <c r="AG136" s="1">
        <f t="shared" ref="AG136" si="844">IF(V136&lt;9,+V136,8)</f>
        <v>0</v>
      </c>
      <c r="AH136" s="1">
        <f t="shared" ref="AH136" si="845">IF((V136+W136)&lt;9,(+W136),8-AG136)</f>
        <v>0</v>
      </c>
      <c r="AI136" s="1">
        <f t="shared" ref="AI136" si="846">IF((+V136+W136+X136)&lt;9,+X136,8-(AG136+AH136))</f>
        <v>0</v>
      </c>
      <c r="AJ136" s="1">
        <f t="shared" ref="AJ136" si="847">IF((V136+W136+X136+Y136)&lt;9,Y136,8-(AG136+AH136+AI136))</f>
        <v>0</v>
      </c>
      <c r="AK136" s="28">
        <f t="shared" ref="AK136" si="848">IF((V136+W136+X136+Y136+Z136)&lt;9,Z136,8-(AG136+AH136+AI136+AJ136))</f>
        <v>0</v>
      </c>
      <c r="AL136" s="28">
        <f t="shared" ref="AL136" si="849">IF((V136+W136+X136+Y136+Z136+AA136)&lt;9,AA136,8-(AG136+AH136+AI136+AJ136+AK136))</f>
        <v>0</v>
      </c>
      <c r="AM136" s="28">
        <f t="shared" ref="AM136" si="850">IF((V136+W136+X136+Y136+Z136+AA136+AB136)&lt;9,AB136,8-(AG136+AH136+AI136+AJ136+AK136+AL136))</f>
        <v>0</v>
      </c>
      <c r="AN136" s="28">
        <f t="shared" ref="AN136" si="851">IF((V136+W136+X136+Y136+Z136+AA136+AB136+AC136)&lt;9,AC136,8-(AG136+AH136+AI136+AJ136+AK136+AL136+AM136))</f>
        <v>0</v>
      </c>
      <c r="AO136" s="28">
        <f t="shared" ref="AO136" si="852">IF((V136+W136+X136+Y136+Z136+AA136+AB136+AC136+AD136)&lt;9,AD136,8-(AG136+AH136+AI136+AJ136+AK136+AL136+AM136+AN136))</f>
        <v>0</v>
      </c>
      <c r="AP136" s="28">
        <f t="shared" ref="AP136" si="853">IF((V136+W136+X136+Y136+Z136+AA136+AB136+AC136+AD136+AE136)&lt;9,AE136,8-(AG136+AH136+AI136+AJ136+AK136+AL136+AM136+AN136+AO136))</f>
        <v>0</v>
      </c>
      <c r="AQ136" s="30">
        <f t="shared" ref="AQ136" si="854">SUM(AR136:BA136)</f>
        <v>0</v>
      </c>
      <c r="AR136">
        <f t="shared" ref="AR136" si="855">+AG136*AR$83</f>
        <v>0</v>
      </c>
      <c r="AS136">
        <f t="shared" ref="AS136" si="856">+AH136*AS$83</f>
        <v>0</v>
      </c>
      <c r="AT136">
        <f t="shared" ref="AT136" si="857">+AI136*AT$83</f>
        <v>0</v>
      </c>
      <c r="AU136">
        <f t="shared" ref="AU136" si="858">+AJ136*AU$83</f>
        <v>0</v>
      </c>
      <c r="AV136">
        <f t="shared" ref="AV136" si="859">+AK136*AV$83</f>
        <v>0</v>
      </c>
      <c r="AW136">
        <f t="shared" ref="AW136" si="860">+AL136*AW$83</f>
        <v>0</v>
      </c>
      <c r="AX136">
        <f t="shared" ref="AX136" si="861">+AM136*AX$83</f>
        <v>0</v>
      </c>
      <c r="AY136">
        <f t="shared" ref="AY136" si="862">+AN136*AY$83</f>
        <v>0</v>
      </c>
      <c r="AZ136">
        <f t="shared" ref="AZ136" si="863">+AO136*AZ$83</f>
        <v>0</v>
      </c>
      <c r="BA136">
        <f t="shared" ref="BA136" si="864">+AP136*BA$83</f>
        <v>0</v>
      </c>
    </row>
    <row r="137" spans="1:53" x14ac:dyDescent="0.3">
      <c r="A137" t="str">
        <f t="shared" si="766"/>
        <v>MasonJonathon</v>
      </c>
      <c r="B137" t="s">
        <v>113</v>
      </c>
      <c r="C137" t="s">
        <v>187</v>
      </c>
      <c r="D137" t="s">
        <v>16</v>
      </c>
      <c r="E137" s="2" t="s">
        <v>216</v>
      </c>
      <c r="F137" s="2" t="s">
        <v>216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>
        <f t="shared" ref="Q137:Q144" si="865">+AQ137</f>
        <v>0</v>
      </c>
      <c r="R137" s="2">
        <f t="shared" ref="R137:R144" si="866">COUNT(E137:P137)</f>
        <v>0</v>
      </c>
      <c r="S137" s="2">
        <f t="shared" ref="S137:S144" si="867">SUM(E137:P137)</f>
        <v>0</v>
      </c>
      <c r="T137" s="2">
        <f t="shared" ref="T137:T144" si="868">COUNTIF(E137:P137,"W")</f>
        <v>0</v>
      </c>
      <c r="U137">
        <f t="shared" si="821"/>
        <v>0</v>
      </c>
      <c r="V137">
        <f t="shared" si="768"/>
        <v>0</v>
      </c>
      <c r="W137">
        <f t="shared" si="769"/>
        <v>0</v>
      </c>
      <c r="X137">
        <f t="shared" si="770"/>
        <v>0</v>
      </c>
      <c r="Y137">
        <f t="shared" si="771"/>
        <v>0</v>
      </c>
      <c r="Z137">
        <f t="shared" si="772"/>
        <v>0</v>
      </c>
      <c r="AA137">
        <f t="shared" si="773"/>
        <v>0</v>
      </c>
      <c r="AB137">
        <f t="shared" si="774"/>
        <v>0</v>
      </c>
      <c r="AC137">
        <f t="shared" si="775"/>
        <v>0</v>
      </c>
      <c r="AD137">
        <f t="shared" si="776"/>
        <v>0</v>
      </c>
      <c r="AE137">
        <f t="shared" si="777"/>
        <v>0</v>
      </c>
      <c r="AG137" s="1">
        <f t="shared" si="822"/>
        <v>0</v>
      </c>
      <c r="AH137" s="1">
        <f t="shared" si="823"/>
        <v>0</v>
      </c>
      <c r="AI137" s="1">
        <f t="shared" si="824"/>
        <v>0</v>
      </c>
      <c r="AJ137" s="1">
        <f t="shared" si="825"/>
        <v>0</v>
      </c>
      <c r="AK137" s="28">
        <f t="shared" si="826"/>
        <v>0</v>
      </c>
      <c r="AL137" s="28">
        <f t="shared" si="827"/>
        <v>0</v>
      </c>
      <c r="AM137" s="28">
        <f t="shared" si="828"/>
        <v>0</v>
      </c>
      <c r="AN137" s="28">
        <f t="shared" si="829"/>
        <v>0</v>
      </c>
      <c r="AO137" s="28">
        <f t="shared" si="830"/>
        <v>0</v>
      </c>
      <c r="AP137" s="28">
        <f t="shared" si="831"/>
        <v>0</v>
      </c>
      <c r="AQ137" s="30">
        <f t="shared" si="832"/>
        <v>0</v>
      </c>
      <c r="AR137">
        <f t="shared" si="833"/>
        <v>0</v>
      </c>
      <c r="AS137">
        <f t="shared" si="834"/>
        <v>0</v>
      </c>
      <c r="AT137">
        <f t="shared" si="835"/>
        <v>0</v>
      </c>
      <c r="AU137">
        <f t="shared" si="836"/>
        <v>0</v>
      </c>
      <c r="AV137">
        <f t="shared" si="837"/>
        <v>0</v>
      </c>
      <c r="AW137">
        <f t="shared" si="838"/>
        <v>0</v>
      </c>
      <c r="AX137">
        <f t="shared" si="839"/>
        <v>0</v>
      </c>
      <c r="AY137">
        <f t="shared" si="840"/>
        <v>0</v>
      </c>
      <c r="AZ137">
        <f t="shared" si="841"/>
        <v>0</v>
      </c>
      <c r="BA137">
        <f t="shared" si="842"/>
        <v>0</v>
      </c>
    </row>
    <row r="138" spans="1:53" hidden="1" x14ac:dyDescent="0.3">
      <c r="A138" t="str">
        <f t="shared" si="766"/>
        <v/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>
        <f t="shared" si="865"/>
        <v>0</v>
      </c>
      <c r="R138" s="2">
        <f t="shared" si="866"/>
        <v>0</v>
      </c>
      <c r="S138" s="2">
        <f t="shared" si="867"/>
        <v>0</v>
      </c>
      <c r="T138" s="2">
        <f t="shared" si="868"/>
        <v>0</v>
      </c>
      <c r="U138">
        <f t="shared" si="821"/>
        <v>0</v>
      </c>
      <c r="V138">
        <f t="shared" si="768"/>
        <v>0</v>
      </c>
      <c r="W138">
        <f t="shared" si="769"/>
        <v>0</v>
      </c>
      <c r="X138">
        <f t="shared" si="770"/>
        <v>0</v>
      </c>
      <c r="Y138">
        <f t="shared" si="771"/>
        <v>0</v>
      </c>
      <c r="Z138">
        <f t="shared" si="772"/>
        <v>0</v>
      </c>
      <c r="AA138">
        <f t="shared" si="773"/>
        <v>0</v>
      </c>
      <c r="AB138">
        <f t="shared" si="774"/>
        <v>0</v>
      </c>
      <c r="AC138">
        <f t="shared" si="775"/>
        <v>0</v>
      </c>
      <c r="AD138">
        <f t="shared" si="776"/>
        <v>0</v>
      </c>
      <c r="AE138">
        <f t="shared" si="777"/>
        <v>0</v>
      </c>
      <c r="AG138" s="1">
        <f t="shared" si="822"/>
        <v>0</v>
      </c>
      <c r="AH138" s="1">
        <f t="shared" si="823"/>
        <v>0</v>
      </c>
      <c r="AI138" s="1">
        <f t="shared" si="824"/>
        <v>0</v>
      </c>
      <c r="AJ138" s="1">
        <f t="shared" si="825"/>
        <v>0</v>
      </c>
      <c r="AK138" s="28">
        <f t="shared" si="826"/>
        <v>0</v>
      </c>
      <c r="AL138" s="28">
        <f t="shared" si="827"/>
        <v>0</v>
      </c>
      <c r="AM138" s="28">
        <f t="shared" si="828"/>
        <v>0</v>
      </c>
      <c r="AN138" s="28">
        <f t="shared" si="829"/>
        <v>0</v>
      </c>
      <c r="AO138" s="28">
        <f t="shared" si="830"/>
        <v>0</v>
      </c>
      <c r="AP138" s="28">
        <f t="shared" si="831"/>
        <v>0</v>
      </c>
      <c r="AQ138" s="30">
        <f t="shared" si="832"/>
        <v>0</v>
      </c>
      <c r="AR138">
        <f t="shared" si="833"/>
        <v>0</v>
      </c>
      <c r="AS138">
        <f t="shared" si="834"/>
        <v>0</v>
      </c>
      <c r="AT138">
        <f t="shared" si="835"/>
        <v>0</v>
      </c>
      <c r="AU138">
        <f t="shared" si="836"/>
        <v>0</v>
      </c>
      <c r="AV138">
        <f t="shared" si="837"/>
        <v>0</v>
      </c>
      <c r="AW138">
        <f t="shared" si="838"/>
        <v>0</v>
      </c>
      <c r="AX138">
        <f t="shared" si="839"/>
        <v>0</v>
      </c>
      <c r="AY138">
        <f t="shared" si="840"/>
        <v>0</v>
      </c>
      <c r="AZ138">
        <f t="shared" si="841"/>
        <v>0</v>
      </c>
      <c r="BA138">
        <f t="shared" si="842"/>
        <v>0</v>
      </c>
    </row>
    <row r="139" spans="1:53" hidden="1" x14ac:dyDescent="0.3">
      <c r="A139" t="str">
        <f t="shared" si="766"/>
        <v/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>
        <f t="shared" si="865"/>
        <v>0</v>
      </c>
      <c r="R139" s="2">
        <f t="shared" si="866"/>
        <v>0</v>
      </c>
      <c r="S139" s="2">
        <f t="shared" si="867"/>
        <v>0</v>
      </c>
      <c r="T139" s="2">
        <f t="shared" si="868"/>
        <v>0</v>
      </c>
      <c r="U139">
        <f t="shared" si="821"/>
        <v>0</v>
      </c>
      <c r="V139">
        <f t="shared" si="768"/>
        <v>0</v>
      </c>
      <c r="W139">
        <f t="shared" si="769"/>
        <v>0</v>
      </c>
      <c r="X139">
        <f t="shared" si="770"/>
        <v>0</v>
      </c>
      <c r="Y139">
        <f t="shared" si="771"/>
        <v>0</v>
      </c>
      <c r="Z139">
        <f t="shared" si="772"/>
        <v>0</v>
      </c>
      <c r="AA139">
        <f t="shared" si="773"/>
        <v>0</v>
      </c>
      <c r="AB139">
        <f t="shared" si="774"/>
        <v>0</v>
      </c>
      <c r="AC139">
        <f t="shared" si="775"/>
        <v>0</v>
      </c>
      <c r="AD139">
        <f t="shared" si="776"/>
        <v>0</v>
      </c>
      <c r="AE139">
        <f t="shared" si="777"/>
        <v>0</v>
      </c>
      <c r="AG139" s="1">
        <f t="shared" si="822"/>
        <v>0</v>
      </c>
      <c r="AH139" s="1">
        <f t="shared" si="823"/>
        <v>0</v>
      </c>
      <c r="AI139" s="1">
        <f t="shared" si="824"/>
        <v>0</v>
      </c>
      <c r="AJ139" s="1">
        <f t="shared" si="825"/>
        <v>0</v>
      </c>
      <c r="AK139" s="28">
        <f t="shared" si="826"/>
        <v>0</v>
      </c>
      <c r="AL139" s="28">
        <f t="shared" si="827"/>
        <v>0</v>
      </c>
      <c r="AM139" s="28">
        <f t="shared" si="828"/>
        <v>0</v>
      </c>
      <c r="AN139" s="28">
        <f t="shared" si="829"/>
        <v>0</v>
      </c>
      <c r="AO139" s="28">
        <f t="shared" si="830"/>
        <v>0</v>
      </c>
      <c r="AP139" s="28">
        <f t="shared" si="831"/>
        <v>0</v>
      </c>
      <c r="AQ139" s="30">
        <f t="shared" si="832"/>
        <v>0</v>
      </c>
      <c r="AR139">
        <f t="shared" si="833"/>
        <v>0</v>
      </c>
      <c r="AS139">
        <f t="shared" si="834"/>
        <v>0</v>
      </c>
      <c r="AT139">
        <f t="shared" si="835"/>
        <v>0</v>
      </c>
      <c r="AU139">
        <f t="shared" si="836"/>
        <v>0</v>
      </c>
      <c r="AV139">
        <f t="shared" si="837"/>
        <v>0</v>
      </c>
      <c r="AW139">
        <f t="shared" si="838"/>
        <v>0</v>
      </c>
      <c r="AX139">
        <f t="shared" si="839"/>
        <v>0</v>
      </c>
      <c r="AY139">
        <f t="shared" si="840"/>
        <v>0</v>
      </c>
      <c r="AZ139">
        <f t="shared" si="841"/>
        <v>0</v>
      </c>
      <c r="BA139">
        <f t="shared" si="842"/>
        <v>0</v>
      </c>
    </row>
    <row r="140" spans="1:53" hidden="1" x14ac:dyDescent="0.3">
      <c r="A140" t="str">
        <f t="shared" si="766"/>
        <v/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>
        <f t="shared" si="865"/>
        <v>0</v>
      </c>
      <c r="R140" s="2">
        <f t="shared" si="866"/>
        <v>0</v>
      </c>
      <c r="S140" s="2">
        <f t="shared" si="867"/>
        <v>0</v>
      </c>
      <c r="T140" s="2">
        <f t="shared" si="868"/>
        <v>0</v>
      </c>
      <c r="U140">
        <f t="shared" si="821"/>
        <v>0</v>
      </c>
      <c r="V140">
        <f t="shared" si="768"/>
        <v>0</v>
      </c>
      <c r="W140">
        <f t="shared" si="769"/>
        <v>0</v>
      </c>
      <c r="X140">
        <f t="shared" si="770"/>
        <v>0</v>
      </c>
      <c r="Y140">
        <f t="shared" si="771"/>
        <v>0</v>
      </c>
      <c r="Z140">
        <f t="shared" si="772"/>
        <v>0</v>
      </c>
      <c r="AA140">
        <f t="shared" si="773"/>
        <v>0</v>
      </c>
      <c r="AB140">
        <f t="shared" si="774"/>
        <v>0</v>
      </c>
      <c r="AC140">
        <f t="shared" si="775"/>
        <v>0</v>
      </c>
      <c r="AD140">
        <f t="shared" si="776"/>
        <v>0</v>
      </c>
      <c r="AE140">
        <f t="shared" si="777"/>
        <v>0</v>
      </c>
      <c r="AG140" s="1">
        <f t="shared" si="822"/>
        <v>0</v>
      </c>
      <c r="AH140" s="1">
        <f t="shared" si="823"/>
        <v>0</v>
      </c>
      <c r="AI140" s="1">
        <f t="shared" si="824"/>
        <v>0</v>
      </c>
      <c r="AJ140" s="1">
        <f t="shared" si="825"/>
        <v>0</v>
      </c>
      <c r="AK140" s="28">
        <f t="shared" si="826"/>
        <v>0</v>
      </c>
      <c r="AL140" s="28">
        <f t="shared" si="827"/>
        <v>0</v>
      </c>
      <c r="AM140" s="28">
        <f t="shared" si="828"/>
        <v>0</v>
      </c>
      <c r="AN140" s="28">
        <f t="shared" si="829"/>
        <v>0</v>
      </c>
      <c r="AO140" s="28">
        <f t="shared" si="830"/>
        <v>0</v>
      </c>
      <c r="AP140" s="28">
        <f t="shared" si="831"/>
        <v>0</v>
      </c>
      <c r="AQ140" s="30">
        <f t="shared" si="832"/>
        <v>0</v>
      </c>
      <c r="AR140">
        <f t="shared" si="833"/>
        <v>0</v>
      </c>
      <c r="AS140">
        <f t="shared" si="834"/>
        <v>0</v>
      </c>
      <c r="AT140">
        <f t="shared" si="835"/>
        <v>0</v>
      </c>
      <c r="AU140">
        <f t="shared" si="836"/>
        <v>0</v>
      </c>
      <c r="AV140">
        <f t="shared" si="837"/>
        <v>0</v>
      </c>
      <c r="AW140">
        <f t="shared" si="838"/>
        <v>0</v>
      </c>
      <c r="AX140">
        <f t="shared" si="839"/>
        <v>0</v>
      </c>
      <c r="AY140">
        <f t="shared" si="840"/>
        <v>0</v>
      </c>
      <c r="AZ140">
        <f t="shared" si="841"/>
        <v>0</v>
      </c>
      <c r="BA140">
        <f t="shared" si="842"/>
        <v>0</v>
      </c>
    </row>
    <row r="141" spans="1:53" hidden="1" x14ac:dyDescent="0.3">
      <c r="A141" t="str">
        <f t="shared" si="766"/>
        <v/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>
        <f t="shared" si="865"/>
        <v>0</v>
      </c>
      <c r="R141" s="2">
        <f t="shared" si="866"/>
        <v>0</v>
      </c>
      <c r="S141" s="2">
        <f t="shared" si="867"/>
        <v>0</v>
      </c>
      <c r="T141" s="2">
        <f t="shared" si="868"/>
        <v>0</v>
      </c>
      <c r="U141">
        <f t="shared" si="821"/>
        <v>0</v>
      </c>
      <c r="V141">
        <f t="shared" si="768"/>
        <v>0</v>
      </c>
      <c r="W141">
        <f t="shared" si="769"/>
        <v>0</v>
      </c>
      <c r="X141">
        <f t="shared" si="770"/>
        <v>0</v>
      </c>
      <c r="Y141">
        <f t="shared" si="771"/>
        <v>0</v>
      </c>
      <c r="Z141">
        <f t="shared" si="772"/>
        <v>0</v>
      </c>
      <c r="AA141">
        <f t="shared" si="773"/>
        <v>0</v>
      </c>
      <c r="AB141">
        <f t="shared" si="774"/>
        <v>0</v>
      </c>
      <c r="AC141">
        <f t="shared" si="775"/>
        <v>0</v>
      </c>
      <c r="AD141">
        <f t="shared" si="776"/>
        <v>0</v>
      </c>
      <c r="AE141">
        <f t="shared" si="777"/>
        <v>0</v>
      </c>
      <c r="AG141" s="1">
        <f t="shared" si="822"/>
        <v>0</v>
      </c>
      <c r="AH141" s="1">
        <f t="shared" si="823"/>
        <v>0</v>
      </c>
      <c r="AI141" s="1">
        <f t="shared" si="824"/>
        <v>0</v>
      </c>
      <c r="AJ141" s="1">
        <f t="shared" si="825"/>
        <v>0</v>
      </c>
      <c r="AK141" s="28">
        <f t="shared" si="826"/>
        <v>0</v>
      </c>
      <c r="AL141" s="28">
        <f t="shared" si="827"/>
        <v>0</v>
      </c>
      <c r="AM141" s="28">
        <f t="shared" si="828"/>
        <v>0</v>
      </c>
      <c r="AN141" s="28">
        <f t="shared" si="829"/>
        <v>0</v>
      </c>
      <c r="AO141" s="28">
        <f t="shared" si="830"/>
        <v>0</v>
      </c>
      <c r="AP141" s="28">
        <f t="shared" si="831"/>
        <v>0</v>
      </c>
      <c r="AQ141" s="30">
        <f t="shared" si="832"/>
        <v>0</v>
      </c>
      <c r="AR141">
        <f t="shared" si="833"/>
        <v>0</v>
      </c>
      <c r="AS141">
        <f t="shared" si="834"/>
        <v>0</v>
      </c>
      <c r="AT141">
        <f t="shared" si="835"/>
        <v>0</v>
      </c>
      <c r="AU141">
        <f t="shared" si="836"/>
        <v>0</v>
      </c>
      <c r="AV141">
        <f t="shared" si="837"/>
        <v>0</v>
      </c>
      <c r="AW141">
        <f t="shared" si="838"/>
        <v>0</v>
      </c>
      <c r="AX141">
        <f t="shared" si="839"/>
        <v>0</v>
      </c>
      <c r="AY141">
        <f t="shared" si="840"/>
        <v>0</v>
      </c>
      <c r="AZ141">
        <f t="shared" si="841"/>
        <v>0</v>
      </c>
      <c r="BA141">
        <f t="shared" si="842"/>
        <v>0</v>
      </c>
    </row>
    <row r="142" spans="1:53" hidden="1" x14ac:dyDescent="0.3">
      <c r="A142" t="str">
        <f t="shared" si="766"/>
        <v/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>
        <f t="shared" si="865"/>
        <v>0</v>
      </c>
      <c r="R142" s="2">
        <f t="shared" si="866"/>
        <v>0</v>
      </c>
      <c r="S142" s="2">
        <f t="shared" si="867"/>
        <v>0</v>
      </c>
      <c r="T142" s="2">
        <f t="shared" si="868"/>
        <v>0</v>
      </c>
      <c r="U142">
        <f t="shared" ref="U142" si="869">SUM(V142:AE142)</f>
        <v>0</v>
      </c>
      <c r="V142">
        <f t="shared" si="768"/>
        <v>0</v>
      </c>
      <c r="W142">
        <f t="shared" si="769"/>
        <v>0</v>
      </c>
      <c r="X142">
        <f t="shared" si="770"/>
        <v>0</v>
      </c>
      <c r="Y142">
        <f t="shared" si="771"/>
        <v>0</v>
      </c>
      <c r="Z142">
        <f t="shared" si="772"/>
        <v>0</v>
      </c>
      <c r="AA142">
        <f t="shared" si="773"/>
        <v>0</v>
      </c>
      <c r="AB142">
        <f t="shared" si="774"/>
        <v>0</v>
      </c>
      <c r="AC142">
        <f t="shared" si="775"/>
        <v>0</v>
      </c>
      <c r="AD142">
        <f t="shared" si="776"/>
        <v>0</v>
      </c>
      <c r="AE142">
        <f t="shared" si="777"/>
        <v>0</v>
      </c>
      <c r="AG142" s="1">
        <f t="shared" ref="AG142" si="870">IF(V142&lt;9,+V142,8)</f>
        <v>0</v>
      </c>
      <c r="AH142" s="1">
        <f t="shared" ref="AH142" si="871">IF((V142+W142)&lt;9,(+W142),8-AG142)</f>
        <v>0</v>
      </c>
      <c r="AI142" s="1">
        <f t="shared" ref="AI142" si="872">IF((+V142+W142+X142)&lt;9,+X142,8-(AG142+AH142))</f>
        <v>0</v>
      </c>
      <c r="AJ142" s="1">
        <f t="shared" ref="AJ142" si="873">IF((V142+W142+X142+Y142)&lt;9,Y142,8-(AG142+AH142+AI142))</f>
        <v>0</v>
      </c>
      <c r="AK142" s="28">
        <f t="shared" ref="AK142" si="874">IF((V142+W142+X142+Y142+Z142)&lt;9,Z142,8-(AG142+AH142+AI142+AJ142))</f>
        <v>0</v>
      </c>
      <c r="AL142" s="28">
        <f t="shared" ref="AL142" si="875">IF((V142+W142+X142+Y142+Z142+AA142)&lt;9,AA142,8-(AG142+AH142+AI142+AJ142+AK142))</f>
        <v>0</v>
      </c>
      <c r="AM142" s="28">
        <f t="shared" ref="AM142" si="876">IF((V142+W142+X142+Y142+Z142+AA142+AB142)&lt;9,AB142,8-(AG142+AH142+AI142+AJ142+AK142+AL142))</f>
        <v>0</v>
      </c>
      <c r="AN142" s="28">
        <f t="shared" ref="AN142" si="877">IF((V142+W142+X142+Y142+Z142+AA142+AB142+AC142)&lt;9,AC142,8-(AG142+AH142+AI142+AJ142+AK142+AL142+AM142))</f>
        <v>0</v>
      </c>
      <c r="AO142" s="28">
        <f t="shared" ref="AO142" si="878">IF((V142+W142+X142+Y142+Z142+AA142+AB142+AC142+AD142)&lt;9,AD142,8-(AG142+AH142+AI142+AJ142+AK142+AL142+AM142+AN142))</f>
        <v>0</v>
      </c>
      <c r="AP142" s="28">
        <f t="shared" ref="AP142" si="879">IF((V142+W142+X142+Y142+Z142+AA142+AB142+AC142+AD142+AE142)&lt;9,AE142,8-(AG142+AH142+AI142+AJ142+AK142+AL142+AM142+AN142+AO142))</f>
        <v>0</v>
      </c>
      <c r="AQ142" s="30">
        <f t="shared" ref="AQ142" si="880">SUM(AR142:BA142)</f>
        <v>0</v>
      </c>
      <c r="AR142">
        <f t="shared" ref="AR142" si="881">+AG142*AR$83</f>
        <v>0</v>
      </c>
      <c r="AS142">
        <f t="shared" ref="AS142" si="882">+AH142*AS$83</f>
        <v>0</v>
      </c>
      <c r="AT142">
        <f t="shared" ref="AT142" si="883">+AI142*AT$83</f>
        <v>0</v>
      </c>
      <c r="AU142">
        <f t="shared" ref="AU142" si="884">+AJ142*AU$83</f>
        <v>0</v>
      </c>
      <c r="AV142">
        <f t="shared" ref="AV142" si="885">+AK142*AV$83</f>
        <v>0</v>
      </c>
      <c r="AW142">
        <f t="shared" ref="AW142" si="886">+AL142*AW$83</f>
        <v>0</v>
      </c>
      <c r="AX142">
        <f t="shared" ref="AX142" si="887">+AM142*AX$83</f>
        <v>0</v>
      </c>
      <c r="AY142">
        <f t="shared" ref="AY142" si="888">+AN142*AY$83</f>
        <v>0</v>
      </c>
      <c r="AZ142">
        <f t="shared" ref="AZ142" si="889">+AO142*AZ$83</f>
        <v>0</v>
      </c>
      <c r="BA142">
        <f t="shared" ref="BA142" si="890">+AP142*BA$83</f>
        <v>0</v>
      </c>
    </row>
    <row r="143" spans="1:53" hidden="1" x14ac:dyDescent="0.3">
      <c r="A143" t="str">
        <f t="shared" si="766"/>
        <v/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>
        <f t="shared" si="865"/>
        <v>0</v>
      </c>
      <c r="R143" s="2">
        <f t="shared" si="866"/>
        <v>0</v>
      </c>
      <c r="S143" s="2">
        <f t="shared" si="867"/>
        <v>0</v>
      </c>
      <c r="T143" s="2">
        <f t="shared" si="868"/>
        <v>0</v>
      </c>
      <c r="U143">
        <f t="shared" si="821"/>
        <v>0</v>
      </c>
      <c r="V143">
        <f t="shared" si="768"/>
        <v>0</v>
      </c>
      <c r="W143">
        <f t="shared" si="769"/>
        <v>0</v>
      </c>
      <c r="X143">
        <f t="shared" si="770"/>
        <v>0</v>
      </c>
      <c r="Y143">
        <f t="shared" si="771"/>
        <v>0</v>
      </c>
      <c r="Z143">
        <f t="shared" si="772"/>
        <v>0</v>
      </c>
      <c r="AA143">
        <f t="shared" si="773"/>
        <v>0</v>
      </c>
      <c r="AB143">
        <f t="shared" si="774"/>
        <v>0</v>
      </c>
      <c r="AC143">
        <f t="shared" si="775"/>
        <v>0</v>
      </c>
      <c r="AD143">
        <f t="shared" si="776"/>
        <v>0</v>
      </c>
      <c r="AE143">
        <f t="shared" si="777"/>
        <v>0</v>
      </c>
      <c r="AG143" s="1">
        <f t="shared" si="822"/>
        <v>0</v>
      </c>
      <c r="AH143" s="1">
        <f t="shared" si="823"/>
        <v>0</v>
      </c>
      <c r="AI143" s="1">
        <f t="shared" si="824"/>
        <v>0</v>
      </c>
      <c r="AJ143" s="1">
        <f t="shared" si="825"/>
        <v>0</v>
      </c>
      <c r="AK143" s="28">
        <f t="shared" si="826"/>
        <v>0</v>
      </c>
      <c r="AL143" s="28">
        <f t="shared" si="827"/>
        <v>0</v>
      </c>
      <c r="AM143" s="28">
        <f t="shared" si="828"/>
        <v>0</v>
      </c>
      <c r="AN143" s="28">
        <f t="shared" si="829"/>
        <v>0</v>
      </c>
      <c r="AO143" s="28">
        <f t="shared" si="830"/>
        <v>0</v>
      </c>
      <c r="AP143" s="28">
        <f t="shared" si="831"/>
        <v>0</v>
      </c>
      <c r="AQ143" s="30">
        <f t="shared" si="832"/>
        <v>0</v>
      </c>
      <c r="AR143">
        <f t="shared" si="833"/>
        <v>0</v>
      </c>
      <c r="AS143">
        <f t="shared" si="834"/>
        <v>0</v>
      </c>
      <c r="AT143">
        <f t="shared" si="835"/>
        <v>0</v>
      </c>
      <c r="AU143">
        <f t="shared" si="836"/>
        <v>0</v>
      </c>
      <c r="AV143">
        <f t="shared" si="837"/>
        <v>0</v>
      </c>
      <c r="AW143">
        <f t="shared" si="838"/>
        <v>0</v>
      </c>
      <c r="AX143">
        <f t="shared" si="839"/>
        <v>0</v>
      </c>
      <c r="AY143">
        <f t="shared" si="840"/>
        <v>0</v>
      </c>
      <c r="AZ143">
        <f t="shared" si="841"/>
        <v>0</v>
      </c>
      <c r="BA143">
        <f t="shared" si="842"/>
        <v>0</v>
      </c>
    </row>
    <row r="144" spans="1:53" hidden="1" x14ac:dyDescent="0.3">
      <c r="A144" t="str">
        <f t="shared" si="766"/>
        <v/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>
        <f t="shared" si="865"/>
        <v>0</v>
      </c>
      <c r="R144" s="2">
        <f t="shared" si="866"/>
        <v>0</v>
      </c>
      <c r="S144" s="2">
        <f t="shared" si="867"/>
        <v>0</v>
      </c>
      <c r="T144" s="2">
        <f t="shared" si="868"/>
        <v>0</v>
      </c>
      <c r="U144">
        <f t="shared" ref="U144" si="891">SUM(V144:AE144)</f>
        <v>0</v>
      </c>
      <c r="V144">
        <f t="shared" si="768"/>
        <v>0</v>
      </c>
      <c r="W144">
        <f t="shared" si="769"/>
        <v>0</v>
      </c>
      <c r="X144">
        <f t="shared" si="770"/>
        <v>0</v>
      </c>
      <c r="Y144">
        <f t="shared" si="771"/>
        <v>0</v>
      </c>
      <c r="Z144">
        <f t="shared" si="772"/>
        <v>0</v>
      </c>
      <c r="AA144">
        <f t="shared" si="773"/>
        <v>0</v>
      </c>
      <c r="AB144">
        <f t="shared" si="774"/>
        <v>0</v>
      </c>
      <c r="AC144">
        <f t="shared" si="775"/>
        <v>0</v>
      </c>
      <c r="AD144">
        <f t="shared" si="776"/>
        <v>0</v>
      </c>
      <c r="AE144">
        <f t="shared" si="777"/>
        <v>0</v>
      </c>
      <c r="AG144" s="1">
        <f t="shared" ref="AG144" si="892">IF(V144&lt;9,+V144,8)</f>
        <v>0</v>
      </c>
      <c r="AH144" s="1">
        <f t="shared" ref="AH144" si="893">IF((V144+W144)&lt;9,(+W144),8-AG144)</f>
        <v>0</v>
      </c>
      <c r="AI144" s="1">
        <f t="shared" ref="AI144" si="894">IF((+V144+W144+X144)&lt;9,+X144,8-(AG144+AH144))</f>
        <v>0</v>
      </c>
      <c r="AJ144" s="1">
        <f t="shared" ref="AJ144" si="895">IF((V144+W144+X144+Y144)&lt;9,Y144,8-(AG144+AH144+AI144))</f>
        <v>0</v>
      </c>
      <c r="AK144" s="28">
        <f t="shared" ref="AK144" si="896">IF((V144+W144+X144+Y144+Z144)&lt;9,Z144,8-(AG144+AH144+AI144+AJ144))</f>
        <v>0</v>
      </c>
      <c r="AL144" s="28">
        <f t="shared" ref="AL144" si="897">IF((V144+W144+X144+Y144+Z144+AA144)&lt;9,AA144,8-(AG144+AH144+AI144+AJ144+AK144))</f>
        <v>0</v>
      </c>
      <c r="AM144" s="28">
        <f t="shared" ref="AM144" si="898">IF((V144+W144+X144+Y144+Z144+AA144+AB144)&lt;9,AB144,8-(AG144+AH144+AI144+AJ144+AK144+AL144))</f>
        <v>0</v>
      </c>
      <c r="AN144" s="28">
        <f t="shared" ref="AN144" si="899">IF((V144+W144+X144+Y144+Z144+AA144+AB144+AC144)&lt;9,AC144,8-(AG144+AH144+AI144+AJ144+AK144+AL144+AM144))</f>
        <v>0</v>
      </c>
      <c r="AO144" s="28">
        <f t="shared" ref="AO144" si="900">IF((V144+W144+X144+Y144+Z144+AA144+AB144+AC144+AD144)&lt;9,AD144,8-(AG144+AH144+AI144+AJ144+AK144+AL144+AM144+AN144))</f>
        <v>0</v>
      </c>
      <c r="AP144" s="28">
        <f t="shared" ref="AP144" si="901">IF((V144+W144+X144+Y144+Z144+AA144+AB144+AC144+AD144+AE144)&lt;9,AE144,8-(AG144+AH144+AI144+AJ144+AK144+AL144+AM144+AN144+AO144))</f>
        <v>0</v>
      </c>
      <c r="AQ144" s="30">
        <f t="shared" ref="AQ144" si="902">SUM(AR144:BA144)</f>
        <v>0</v>
      </c>
      <c r="AR144">
        <f t="shared" ref="AR144" si="903">+AG144*AR$83</f>
        <v>0</v>
      </c>
      <c r="AS144">
        <f t="shared" ref="AS144" si="904">+AH144*AS$83</f>
        <v>0</v>
      </c>
      <c r="AT144">
        <f t="shared" ref="AT144" si="905">+AI144*AT$83</f>
        <v>0</v>
      </c>
      <c r="AU144">
        <f t="shared" ref="AU144" si="906">+AJ144*AU$83</f>
        <v>0</v>
      </c>
      <c r="AV144">
        <f t="shared" ref="AV144" si="907">+AK144*AV$83</f>
        <v>0</v>
      </c>
      <c r="AW144">
        <f t="shared" ref="AW144" si="908">+AL144*AW$83</f>
        <v>0</v>
      </c>
      <c r="AX144">
        <f t="shared" ref="AX144" si="909">+AM144*AX$83</f>
        <v>0</v>
      </c>
      <c r="AY144">
        <f t="shared" ref="AY144" si="910">+AN144*AY$83</f>
        <v>0</v>
      </c>
      <c r="AZ144">
        <f t="shared" ref="AZ144" si="911">+AO144*AZ$83</f>
        <v>0</v>
      </c>
      <c r="BA144">
        <f t="shared" ref="BA144" si="912">+AP144*BA$83</f>
        <v>0</v>
      </c>
    </row>
    <row r="145" spans="1:53" x14ac:dyDescent="0.3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53" ht="21" customHeight="1" x14ac:dyDescent="0.4">
      <c r="A146" t="str">
        <f t="shared" si="87"/>
        <v>EXPERT</v>
      </c>
      <c r="B146" s="49" t="s">
        <v>13</v>
      </c>
      <c r="C146" s="50"/>
      <c r="D146" s="50"/>
      <c r="E146" s="2" t="str">
        <f>+$E$3</f>
        <v>Mich</v>
      </c>
      <c r="F146" s="2" t="str">
        <f>+$F$3</f>
        <v>Mich</v>
      </c>
      <c r="G146" s="2" t="str">
        <f>+$G$3</f>
        <v>Mid Mi</v>
      </c>
      <c r="H146" s="2" t="str">
        <f>+$H$3</f>
        <v>GL</v>
      </c>
      <c r="I146" s="2" t="str">
        <f>+$I$3</f>
        <v>Metro</v>
      </c>
      <c r="J146" s="2" t="str">
        <f t="shared" ref="J146:P146" si="913">+J$3</f>
        <v>Bent F</v>
      </c>
      <c r="K146" s="2" t="str">
        <f t="shared" si="913"/>
        <v>East Side</v>
      </c>
      <c r="L146" s="2" t="str">
        <f t="shared" si="913"/>
        <v>East Side</v>
      </c>
      <c r="M146" s="2" t="str">
        <f t="shared" si="913"/>
        <v>Bent F</v>
      </c>
      <c r="N146" s="2" t="str">
        <f t="shared" si="913"/>
        <v>GL</v>
      </c>
      <c r="O146" s="2" t="str">
        <f t="shared" si="913"/>
        <v>Metro</v>
      </c>
      <c r="P146" s="2" t="str">
        <f t="shared" si="913"/>
        <v>Mid Mi</v>
      </c>
      <c r="Q146" s="43" t="s">
        <v>2</v>
      </c>
      <c r="R146" s="41" t="s">
        <v>3</v>
      </c>
      <c r="S146" s="43" t="s">
        <v>4</v>
      </c>
      <c r="T146" s="45" t="s">
        <v>41</v>
      </c>
    </row>
    <row r="147" spans="1:53" x14ac:dyDescent="0.3">
      <c r="A147" t="str">
        <f t="shared" si="87"/>
        <v>Last NameFirst Name</v>
      </c>
      <c r="B147" s="3" t="s">
        <v>5</v>
      </c>
      <c r="C147" s="3" t="s">
        <v>6</v>
      </c>
      <c r="D147" s="4" t="s">
        <v>7</v>
      </c>
      <c r="E147" s="20">
        <f>+E$4</f>
        <v>46137</v>
      </c>
      <c r="F147" s="20">
        <f t="shared" ref="F147:P147" si="914">+F$4</f>
        <v>46138</v>
      </c>
      <c r="G147" s="20">
        <f t="shared" si="914"/>
        <v>46159</v>
      </c>
      <c r="H147" s="20">
        <f t="shared" si="914"/>
        <v>46173</v>
      </c>
      <c r="I147" s="20">
        <f t="shared" si="914"/>
        <v>46187</v>
      </c>
      <c r="J147" s="20">
        <f t="shared" si="914"/>
        <v>46201</v>
      </c>
      <c r="K147" s="20">
        <f t="shared" si="914"/>
        <v>46242</v>
      </c>
      <c r="L147" s="20">
        <f t="shared" si="914"/>
        <v>46243</v>
      </c>
      <c r="M147" s="20">
        <f t="shared" si="914"/>
        <v>46264</v>
      </c>
      <c r="N147" s="20">
        <f t="shared" si="914"/>
        <v>46278</v>
      </c>
      <c r="O147" s="20">
        <f t="shared" si="914"/>
        <v>46285</v>
      </c>
      <c r="P147" s="20">
        <f t="shared" si="914"/>
        <v>46299</v>
      </c>
      <c r="Q147" s="44"/>
      <c r="R147" s="42"/>
      <c r="S147" s="44"/>
      <c r="T147" s="46"/>
      <c r="U147" s="2" t="s">
        <v>4</v>
      </c>
      <c r="V147" s="2">
        <v>30</v>
      </c>
      <c r="W147" s="2">
        <v>25</v>
      </c>
      <c r="X147" s="2">
        <v>21</v>
      </c>
      <c r="Y147" s="2">
        <v>18</v>
      </c>
      <c r="Z147" s="2">
        <v>16</v>
      </c>
      <c r="AA147" s="2">
        <v>15</v>
      </c>
      <c r="AB147" s="2">
        <v>14</v>
      </c>
      <c r="AC147" s="2">
        <v>13</v>
      </c>
      <c r="AD147" s="2">
        <v>12</v>
      </c>
      <c r="AE147" s="2">
        <v>11</v>
      </c>
      <c r="AF147" s="29"/>
      <c r="AG147" s="2">
        <v>30</v>
      </c>
      <c r="AH147" s="2">
        <v>25</v>
      </c>
      <c r="AI147" s="2">
        <v>21</v>
      </c>
      <c r="AJ147" s="2">
        <v>18</v>
      </c>
      <c r="AK147" s="2">
        <v>16</v>
      </c>
      <c r="AL147" s="2">
        <v>15</v>
      </c>
      <c r="AM147" s="2">
        <v>14</v>
      </c>
      <c r="AN147" s="2">
        <v>13</v>
      </c>
      <c r="AO147" s="2">
        <v>12</v>
      </c>
      <c r="AP147" s="2">
        <v>11</v>
      </c>
      <c r="AQ147" s="31"/>
      <c r="AR147" s="2">
        <v>30</v>
      </c>
      <c r="AS147" s="2">
        <v>25</v>
      </c>
      <c r="AT147" s="2">
        <v>21</v>
      </c>
      <c r="AU147" s="2">
        <v>18</v>
      </c>
      <c r="AV147" s="2">
        <v>16</v>
      </c>
      <c r="AW147" s="2">
        <v>15</v>
      </c>
      <c r="AX147" s="2">
        <v>14</v>
      </c>
      <c r="AY147" s="2">
        <v>13</v>
      </c>
      <c r="AZ147" s="2">
        <v>12</v>
      </c>
      <c r="BA147" s="2">
        <v>11</v>
      </c>
    </row>
    <row r="148" spans="1:53" x14ac:dyDescent="0.3">
      <c r="A148" t="str">
        <f t="shared" ref="A148:A161" si="915">+B148&amp;C148</f>
        <v>BrandenburgAaron</v>
      </c>
      <c r="B148" t="s">
        <v>183</v>
      </c>
      <c r="C148" t="s">
        <v>184</v>
      </c>
      <c r="D148" t="s">
        <v>82</v>
      </c>
      <c r="E148" s="2">
        <v>30</v>
      </c>
      <c r="F148" s="2">
        <v>30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>
        <f>+AQ148</f>
        <v>60</v>
      </c>
      <c r="R148" s="2">
        <f>COUNT(E148:P148)</f>
        <v>2</v>
      </c>
      <c r="S148" s="2">
        <f>SUM(E148:P148)</f>
        <v>60</v>
      </c>
      <c r="T148" s="2">
        <f>COUNTIF(E148:P148,"W")</f>
        <v>0</v>
      </c>
      <c r="U148">
        <f t="shared" ref="U148:U158" si="916">SUM(V148:AE148)</f>
        <v>2</v>
      </c>
      <c r="V148">
        <f t="shared" ref="V148:V161" si="917">COUNTIF($E148:$P148,$V$83)</f>
        <v>2</v>
      </c>
      <c r="W148">
        <f t="shared" ref="W148:W161" si="918">COUNTIF($E148:$P148,$W$83)</f>
        <v>0</v>
      </c>
      <c r="X148">
        <f t="shared" ref="X148:X161" si="919">COUNTIF($E148:$P148,$X$83)</f>
        <v>0</v>
      </c>
      <c r="Y148">
        <f t="shared" ref="Y148:Y161" si="920">COUNTIF($E148:$P148,$Y$83)</f>
        <v>0</v>
      </c>
      <c r="Z148">
        <f t="shared" ref="Z148:Z161" si="921">COUNTIF($E148:$P148,$Z$83)</f>
        <v>0</v>
      </c>
      <c r="AA148">
        <f t="shared" ref="AA148:AA161" si="922">COUNTIF($E148:$P148,$AA$83)</f>
        <v>0</v>
      </c>
      <c r="AB148">
        <f t="shared" ref="AB148:AB161" si="923">COUNTIF($E148:$P148,$AB$83)</f>
        <v>0</v>
      </c>
      <c r="AC148">
        <f t="shared" ref="AC148:AC161" si="924">COUNTIF($E148:$P148,$AC$83)</f>
        <v>0</v>
      </c>
      <c r="AD148">
        <f t="shared" ref="AD148:AD161" si="925">COUNTIF($E148:$P148,$AD$83)</f>
        <v>0</v>
      </c>
      <c r="AE148">
        <f t="shared" ref="AE148:AE161" si="926">COUNTIF($E148:$P148,$AE$83)</f>
        <v>0</v>
      </c>
      <c r="AG148" s="1">
        <f t="shared" ref="AG148:AG161" si="927">IF(V148&lt;9,+V148,8)</f>
        <v>2</v>
      </c>
      <c r="AH148" s="1">
        <f t="shared" ref="AH148:AH161" si="928">IF((V148+W148)&lt;9,(+W148),8-AG148)</f>
        <v>0</v>
      </c>
      <c r="AI148" s="1">
        <f>IF((+V148+W148+X148)&lt;9,+X148,8-(AG148+AH148))</f>
        <v>0</v>
      </c>
      <c r="AJ148" s="1">
        <f t="shared" ref="AJ148:AJ161" si="929">IF((V148+W148+X148+Y148)&lt;9,Y148,8-(AG148+AH148+AI148))</f>
        <v>0</v>
      </c>
      <c r="AK148" s="28">
        <f t="shared" ref="AK148:AK161" si="930">IF((V148+W148+X148+Y148+Z148)&lt;9,Z148,8-(AG148+AH148+AI148+AJ148))</f>
        <v>0</v>
      </c>
      <c r="AL148" s="28">
        <f t="shared" ref="AL148:AL161" si="931">IF((V148+W148+X148+Y148+Z148+AA148)&lt;9,AA148,8-(AG148+AH148+AI148+AJ148+AK148))</f>
        <v>0</v>
      </c>
      <c r="AM148" s="28">
        <f t="shared" ref="AM148:AM161" si="932">IF((V148+W148+X148+Y148+Z148+AA148+AB148)&lt;9,AB148,8-(AG148+AH148+AI148+AJ148+AK148+AL148))</f>
        <v>0</v>
      </c>
      <c r="AN148" s="28">
        <f t="shared" ref="AN148:AN161" si="933">IF((V148+W148+X148+Y148+Z148+AA148+AB148+AC148)&lt;9,AC148,8-(AG148+AH148+AI148+AJ148+AK148+AL148+AM148))</f>
        <v>0</v>
      </c>
      <c r="AO148" s="28">
        <f t="shared" ref="AO148:AO161" si="934">IF((V148+W148+X148+Y148+Z148+AA148+AB148+AC148+AD148)&lt;9,AD148,8-(AG148+AH148+AI148+AJ148+AK148+AL148+AM148+AN148))</f>
        <v>0</v>
      </c>
      <c r="AP148" s="28">
        <f t="shared" ref="AP148:AP161" si="935">IF((V148+W148+X148+Y148+Z148+AA148+AB148+AC148+AD148+AE148)&lt;9,AE148,8-(AG148+AH148+AI148+AJ148+AK148+AL148+AM148+AN148+AO148))</f>
        <v>0</v>
      </c>
      <c r="AQ148" s="30">
        <f t="shared" ref="AQ148:AQ161" si="936">SUM(AR148:BA148)</f>
        <v>60</v>
      </c>
      <c r="AR148">
        <f t="shared" ref="AR148:AR161" si="937">+AG148*AR$83</f>
        <v>60</v>
      </c>
      <c r="AS148">
        <f t="shared" ref="AS148:AS161" si="938">+AH148*AS$83</f>
        <v>0</v>
      </c>
      <c r="AT148">
        <f t="shared" ref="AT148:AT161" si="939">+AI148*AT$83</f>
        <v>0</v>
      </c>
      <c r="AU148">
        <f t="shared" ref="AU148:AU161" si="940">+AJ148*AU$83</f>
        <v>0</v>
      </c>
      <c r="AV148">
        <f t="shared" ref="AV148:AV161" si="941">+AK148*AV$83</f>
        <v>0</v>
      </c>
      <c r="AW148">
        <f t="shared" ref="AW148:AW161" si="942">+AL148*AW$83</f>
        <v>0</v>
      </c>
      <c r="AX148">
        <f t="shared" ref="AX148:AX161" si="943">+AM148*AX$83</f>
        <v>0</v>
      </c>
      <c r="AY148">
        <f t="shared" ref="AY148:AY161" si="944">+AN148*AY$83</f>
        <v>0</v>
      </c>
      <c r="AZ148">
        <f t="shared" ref="AZ148:AZ161" si="945">+AO148*AZ$83</f>
        <v>0</v>
      </c>
      <c r="BA148">
        <f t="shared" ref="BA148:BA161" si="946">+AP148*BA$83</f>
        <v>0</v>
      </c>
    </row>
    <row r="149" spans="1:53" x14ac:dyDescent="0.3">
      <c r="A149" t="str">
        <f t="shared" si="915"/>
        <v>HowardTravis</v>
      </c>
      <c r="B149" t="s">
        <v>162</v>
      </c>
      <c r="C149" t="s">
        <v>174</v>
      </c>
      <c r="D149" t="s">
        <v>86</v>
      </c>
      <c r="E149" s="2">
        <v>25</v>
      </c>
      <c r="F149" s="2">
        <v>25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>
        <f>+AQ149</f>
        <v>50</v>
      </c>
      <c r="R149" s="2">
        <f>COUNT(E149:P149)</f>
        <v>2</v>
      </c>
      <c r="S149" s="2">
        <f>SUM(E149:P149)</f>
        <v>50</v>
      </c>
      <c r="T149" s="2">
        <f>COUNTIF(E149:P149,"W")</f>
        <v>0</v>
      </c>
      <c r="U149">
        <f t="shared" si="916"/>
        <v>2</v>
      </c>
      <c r="V149">
        <f t="shared" si="917"/>
        <v>0</v>
      </c>
      <c r="W149">
        <f t="shared" si="918"/>
        <v>2</v>
      </c>
      <c r="X149">
        <f t="shared" si="919"/>
        <v>0</v>
      </c>
      <c r="Y149">
        <f t="shared" si="920"/>
        <v>0</v>
      </c>
      <c r="Z149">
        <f t="shared" si="921"/>
        <v>0</v>
      </c>
      <c r="AA149">
        <f t="shared" si="922"/>
        <v>0</v>
      </c>
      <c r="AB149">
        <f t="shared" si="923"/>
        <v>0</v>
      </c>
      <c r="AC149">
        <f t="shared" si="924"/>
        <v>0</v>
      </c>
      <c r="AD149">
        <f t="shared" si="925"/>
        <v>0</v>
      </c>
      <c r="AE149">
        <f t="shared" si="926"/>
        <v>0</v>
      </c>
      <c r="AG149" s="1">
        <f t="shared" si="927"/>
        <v>0</v>
      </c>
      <c r="AH149" s="1">
        <f t="shared" si="928"/>
        <v>2</v>
      </c>
      <c r="AI149" s="1">
        <f t="shared" ref="AI149:AI161" si="947">IF((+V149+W149+X149)&lt;9,+X149,8-(AG149+AH149))</f>
        <v>0</v>
      </c>
      <c r="AJ149" s="1">
        <f t="shared" si="929"/>
        <v>0</v>
      </c>
      <c r="AK149" s="28">
        <f t="shared" si="930"/>
        <v>0</v>
      </c>
      <c r="AL149" s="28">
        <f t="shared" si="931"/>
        <v>0</v>
      </c>
      <c r="AM149" s="28">
        <f t="shared" si="932"/>
        <v>0</v>
      </c>
      <c r="AN149" s="28">
        <f t="shared" si="933"/>
        <v>0</v>
      </c>
      <c r="AO149" s="28">
        <f t="shared" si="934"/>
        <v>0</v>
      </c>
      <c r="AP149" s="28">
        <f t="shared" si="935"/>
        <v>0</v>
      </c>
      <c r="AQ149" s="30">
        <f t="shared" si="936"/>
        <v>50</v>
      </c>
      <c r="AR149">
        <f t="shared" si="937"/>
        <v>0</v>
      </c>
      <c r="AS149">
        <f t="shared" si="938"/>
        <v>50</v>
      </c>
      <c r="AT149">
        <f t="shared" si="939"/>
        <v>0</v>
      </c>
      <c r="AU149">
        <f t="shared" si="940"/>
        <v>0</v>
      </c>
      <c r="AV149">
        <f t="shared" si="941"/>
        <v>0</v>
      </c>
      <c r="AW149">
        <f t="shared" si="942"/>
        <v>0</v>
      </c>
      <c r="AX149">
        <f t="shared" si="943"/>
        <v>0</v>
      </c>
      <c r="AY149">
        <f t="shared" si="944"/>
        <v>0</v>
      </c>
      <c r="AZ149">
        <f t="shared" si="945"/>
        <v>0</v>
      </c>
      <c r="BA149">
        <f t="shared" si="946"/>
        <v>0</v>
      </c>
    </row>
    <row r="150" spans="1:53" x14ac:dyDescent="0.3">
      <c r="A150" t="str">
        <f t="shared" si="915"/>
        <v>HowardBradley</v>
      </c>
      <c r="B150" t="s">
        <v>162</v>
      </c>
      <c r="C150" t="s">
        <v>186</v>
      </c>
      <c r="D150" t="s">
        <v>15</v>
      </c>
      <c r="E150" s="2">
        <v>21</v>
      </c>
      <c r="F150" s="2">
        <v>18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>
        <f>+AQ150</f>
        <v>39</v>
      </c>
      <c r="R150" s="2">
        <f>COUNT(E150:P150)</f>
        <v>2</v>
      </c>
      <c r="S150" s="2">
        <f>SUM(E150:P150)</f>
        <v>39</v>
      </c>
      <c r="T150" s="2">
        <f>COUNTIF(E150:P150,"W")</f>
        <v>0</v>
      </c>
      <c r="U150">
        <f>SUM(V150:AE150)</f>
        <v>2</v>
      </c>
      <c r="V150">
        <f>COUNTIF($E150:$P150,$V$83)</f>
        <v>0</v>
      </c>
      <c r="W150">
        <f>COUNTIF($E150:$P150,$W$83)</f>
        <v>0</v>
      </c>
      <c r="X150">
        <f>COUNTIF($E150:$P150,$X$83)</f>
        <v>1</v>
      </c>
      <c r="Y150">
        <f>COUNTIF($E150:$P150,$Y$83)</f>
        <v>1</v>
      </c>
      <c r="Z150">
        <f>COUNTIF($E150:$P150,$Z$83)</f>
        <v>0</v>
      </c>
      <c r="AA150">
        <f>COUNTIF($E150:$P150,$AA$83)</f>
        <v>0</v>
      </c>
      <c r="AB150">
        <f>COUNTIF($E150:$P150,$AB$83)</f>
        <v>0</v>
      </c>
      <c r="AC150">
        <f>COUNTIF($E150:$P150,$AC$83)</f>
        <v>0</v>
      </c>
      <c r="AD150">
        <f>COUNTIF($E150:$P150,$AD$83)</f>
        <v>0</v>
      </c>
      <c r="AE150">
        <f>COUNTIF($E150:$P150,$AE$83)</f>
        <v>0</v>
      </c>
      <c r="AG150" s="1">
        <f>IF(V150&lt;9,+V150,8)</f>
        <v>0</v>
      </c>
      <c r="AH150" s="1">
        <f>IF((V150+W150)&lt;9,(+W150),8-AG150)</f>
        <v>0</v>
      </c>
      <c r="AI150" s="1">
        <f t="shared" si="947"/>
        <v>1</v>
      </c>
      <c r="AJ150" s="1">
        <f>IF((V150+W150+X150+Y150)&lt;9,Y150,8-(AG150+AH150+AI150))</f>
        <v>1</v>
      </c>
      <c r="AK150" s="28">
        <f>IF((V150+W150+X150+Y150+Z150)&lt;9,Z150,8-(AG150+AH150+AI150+AJ150))</f>
        <v>0</v>
      </c>
      <c r="AL150" s="28">
        <f>IF((V150+W150+X150+Y150+Z150+AA150)&lt;9,AA150,8-(AG150+AH150+AI150+AJ150+AK150))</f>
        <v>0</v>
      </c>
      <c r="AM150" s="28">
        <f>IF((V150+W150+X150+Y150+Z150+AA150+AB150)&lt;9,AB150,8-(AG150+AH150+AI150+AJ150+AK150+AL150))</f>
        <v>0</v>
      </c>
      <c r="AN150" s="28">
        <f>IF((V150+W150+X150+Y150+Z150+AA150+AB150+AC150)&lt;9,AC150,8-(AG150+AH150+AI150+AJ150+AK150+AL150+AM150))</f>
        <v>0</v>
      </c>
      <c r="AO150" s="28">
        <f>IF((V150+W150+X150+Y150+Z150+AA150+AB150+AC150+AD150)&lt;9,AD150,8-(AG150+AH150+AI150+AJ150+AK150+AL150+AM150+AN150))</f>
        <v>0</v>
      </c>
      <c r="AP150" s="28">
        <f>IF((V150+W150+X150+Y150+Z150+AA150+AB150+AC150+AD150+AE150)&lt;9,AE150,8-(AG150+AH150+AI150+AJ150+AK150+AL150+AM150+AN150+AO150))</f>
        <v>0</v>
      </c>
      <c r="AQ150" s="30">
        <f>SUM(AR150:BA150)</f>
        <v>39</v>
      </c>
      <c r="AR150">
        <f>+AG150*AR$83</f>
        <v>0</v>
      </c>
      <c r="AS150">
        <f t="shared" si="938"/>
        <v>0</v>
      </c>
      <c r="AT150">
        <f t="shared" si="939"/>
        <v>21</v>
      </c>
      <c r="AU150">
        <f t="shared" si="940"/>
        <v>18</v>
      </c>
      <c r="AV150">
        <f t="shared" si="941"/>
        <v>0</v>
      </c>
      <c r="AW150">
        <f t="shared" si="942"/>
        <v>0</v>
      </c>
      <c r="AX150">
        <f t="shared" si="943"/>
        <v>0</v>
      </c>
      <c r="AY150">
        <f t="shared" si="944"/>
        <v>0</v>
      </c>
      <c r="AZ150">
        <f t="shared" si="945"/>
        <v>0</v>
      </c>
      <c r="BA150">
        <f t="shared" si="946"/>
        <v>0</v>
      </c>
    </row>
    <row r="151" spans="1:53" x14ac:dyDescent="0.3">
      <c r="B151" t="s">
        <v>113</v>
      </c>
      <c r="C151" t="s">
        <v>188</v>
      </c>
      <c r="D151" t="s">
        <v>16</v>
      </c>
      <c r="E151" s="2">
        <v>18</v>
      </c>
      <c r="F151" s="2">
        <v>21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>
        <f>+AQ151</f>
        <v>39</v>
      </c>
      <c r="R151" s="2">
        <f>COUNT(E151:P151)</f>
        <v>2</v>
      </c>
      <c r="S151" s="2">
        <f>SUM(E151:P151)</f>
        <v>39</v>
      </c>
      <c r="T151" s="2">
        <f>COUNTIF(E151:P151,"W")</f>
        <v>0</v>
      </c>
      <c r="U151">
        <f t="shared" ref="U151:U155" si="948">SUM(V151:AE151)</f>
        <v>2</v>
      </c>
      <c r="V151">
        <f t="shared" ref="V151:V155" si="949">COUNTIF($E151:$P151,$V$83)</f>
        <v>0</v>
      </c>
      <c r="W151">
        <f t="shared" ref="W151:W155" si="950">COUNTIF($E151:$P151,$W$83)</f>
        <v>0</v>
      </c>
      <c r="X151">
        <f t="shared" ref="X151:X155" si="951">COUNTIF($E151:$P151,$X$83)</f>
        <v>1</v>
      </c>
      <c r="Y151">
        <f t="shared" ref="Y151:Y155" si="952">COUNTIF($E151:$P151,$Y$83)</f>
        <v>1</v>
      </c>
      <c r="Z151">
        <f t="shared" ref="Z151:Z155" si="953">COUNTIF($E151:$P151,$Z$83)</f>
        <v>0</v>
      </c>
      <c r="AA151">
        <f t="shared" ref="AA151:AA155" si="954">COUNTIF($E151:$P151,$AA$83)</f>
        <v>0</v>
      </c>
      <c r="AB151">
        <f t="shared" ref="AB151:AB155" si="955">COUNTIF($E151:$P151,$AB$83)</f>
        <v>0</v>
      </c>
      <c r="AC151">
        <f t="shared" ref="AC151:AC155" si="956">COUNTIF($E151:$P151,$AC$83)</f>
        <v>0</v>
      </c>
      <c r="AD151">
        <f t="shared" ref="AD151:AD155" si="957">COUNTIF($E151:$P151,$AD$83)</f>
        <v>0</v>
      </c>
      <c r="AE151">
        <f t="shared" ref="AE151:AE155" si="958">COUNTIF($E151:$P151,$AE$83)</f>
        <v>0</v>
      </c>
      <c r="AG151" s="1">
        <f t="shared" ref="AG151:AG155" si="959">IF(V151&lt;9,+V151,8)</f>
        <v>0</v>
      </c>
      <c r="AH151" s="1">
        <f t="shared" ref="AH151:AH155" si="960">IF((V151+W151)&lt;9,(+W151),8-AG151)</f>
        <v>0</v>
      </c>
      <c r="AI151" s="1">
        <f t="shared" ref="AI151:AI155" si="961">IF((+V151+W151+X151)&lt;9,+X151,8-(AG151+AH151))</f>
        <v>1</v>
      </c>
      <c r="AJ151" s="1">
        <f t="shared" ref="AJ151:AJ155" si="962">IF((V151+W151+X151+Y151)&lt;9,Y151,8-(AG151+AH151+AI151))</f>
        <v>1</v>
      </c>
      <c r="AK151" s="28">
        <f t="shared" ref="AK151:AK155" si="963">IF((V151+W151+X151+Y151+Z151)&lt;9,Z151,8-(AG151+AH151+AI151+AJ151))</f>
        <v>0</v>
      </c>
      <c r="AL151" s="28">
        <f t="shared" ref="AL151:AL155" si="964">IF((V151+W151+X151+Y151+Z151+AA151)&lt;9,AA151,8-(AG151+AH151+AI151+AJ151+AK151))</f>
        <v>0</v>
      </c>
      <c r="AM151" s="28">
        <f t="shared" ref="AM151:AM155" si="965">IF((V151+W151+X151+Y151+Z151+AA151+AB151)&lt;9,AB151,8-(AG151+AH151+AI151+AJ151+AK151+AL151))</f>
        <v>0</v>
      </c>
      <c r="AN151" s="28">
        <f t="shared" ref="AN151:AN155" si="966">IF((V151+W151+X151+Y151+Z151+AA151+AB151+AC151)&lt;9,AC151,8-(AG151+AH151+AI151+AJ151+AK151+AL151+AM151))</f>
        <v>0</v>
      </c>
      <c r="AO151" s="28">
        <f t="shared" ref="AO151:AO155" si="967">IF((V151+W151+X151+Y151+Z151+AA151+AB151+AC151+AD151)&lt;9,AD151,8-(AG151+AH151+AI151+AJ151+AK151+AL151+AM151+AN151))</f>
        <v>0</v>
      </c>
      <c r="AP151" s="28">
        <f t="shared" ref="AP151:AP155" si="968">IF((V151+W151+X151+Y151+Z151+AA151+AB151+AC151+AD151+AE151)&lt;9,AE151,8-(AG151+AH151+AI151+AJ151+AK151+AL151+AM151+AN151+AO151))</f>
        <v>0</v>
      </c>
      <c r="AQ151" s="30">
        <f t="shared" ref="AQ151:AQ155" si="969">SUM(AR151:BA151)</f>
        <v>39</v>
      </c>
      <c r="AR151">
        <f t="shared" ref="AR151:AR155" si="970">+AG151*AR$83</f>
        <v>0</v>
      </c>
      <c r="AS151">
        <f t="shared" ref="AS151:AS155" si="971">+AH151*AS$83</f>
        <v>0</v>
      </c>
      <c r="AT151">
        <f t="shared" ref="AT151:AT155" si="972">+AI151*AT$83</f>
        <v>21</v>
      </c>
      <c r="AU151">
        <f t="shared" ref="AU151:AU155" si="973">+AJ151*AU$83</f>
        <v>18</v>
      </c>
      <c r="AV151">
        <f t="shared" ref="AV151:AV155" si="974">+AK151*AV$83</f>
        <v>0</v>
      </c>
      <c r="AW151">
        <f t="shared" ref="AW151:AW155" si="975">+AL151*AW$83</f>
        <v>0</v>
      </c>
      <c r="AX151">
        <f t="shared" ref="AX151:AX155" si="976">+AM151*AX$83</f>
        <v>0</v>
      </c>
      <c r="AY151">
        <f t="shared" ref="AY151:AY155" si="977">+AN151*AY$83</f>
        <v>0</v>
      </c>
      <c r="AZ151">
        <f t="shared" ref="AZ151:AZ155" si="978">+AO151*AZ$83</f>
        <v>0</v>
      </c>
      <c r="BA151">
        <f t="shared" ref="BA151:BA155" si="979">+AP151*BA$83</f>
        <v>0</v>
      </c>
    </row>
    <row r="152" spans="1:53" x14ac:dyDescent="0.3">
      <c r="B152" t="s">
        <v>118</v>
      </c>
      <c r="C152" t="s">
        <v>185</v>
      </c>
      <c r="D152" t="s">
        <v>93</v>
      </c>
      <c r="E152" s="2" t="s">
        <v>207</v>
      </c>
      <c r="F152" s="2" t="s">
        <v>207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>
        <f>+AQ152</f>
        <v>0</v>
      </c>
      <c r="R152" s="2">
        <f>COUNT(E152:P152)</f>
        <v>0</v>
      </c>
      <c r="S152" s="2">
        <f>SUM(E152:P152)</f>
        <v>0</v>
      </c>
      <c r="T152" s="2">
        <f>COUNTIF(E152:P152,"W")</f>
        <v>2</v>
      </c>
      <c r="U152">
        <f t="shared" si="948"/>
        <v>0</v>
      </c>
      <c r="V152">
        <f t="shared" si="949"/>
        <v>0</v>
      </c>
      <c r="W152">
        <f t="shared" si="950"/>
        <v>0</v>
      </c>
      <c r="X152">
        <f t="shared" si="951"/>
        <v>0</v>
      </c>
      <c r="Y152">
        <f t="shared" si="952"/>
        <v>0</v>
      </c>
      <c r="Z152">
        <f t="shared" si="953"/>
        <v>0</v>
      </c>
      <c r="AA152">
        <f t="shared" si="954"/>
        <v>0</v>
      </c>
      <c r="AB152">
        <f t="shared" si="955"/>
        <v>0</v>
      </c>
      <c r="AC152">
        <f t="shared" si="956"/>
        <v>0</v>
      </c>
      <c r="AD152">
        <f t="shared" si="957"/>
        <v>0</v>
      </c>
      <c r="AE152">
        <f t="shared" si="958"/>
        <v>0</v>
      </c>
      <c r="AG152" s="1">
        <f t="shared" si="959"/>
        <v>0</v>
      </c>
      <c r="AH152" s="1">
        <f t="shared" si="960"/>
        <v>0</v>
      </c>
      <c r="AI152" s="1">
        <f t="shared" si="961"/>
        <v>0</v>
      </c>
      <c r="AJ152" s="1">
        <f t="shared" si="962"/>
        <v>0</v>
      </c>
      <c r="AK152" s="28">
        <f t="shared" si="963"/>
        <v>0</v>
      </c>
      <c r="AL152" s="28">
        <f t="shared" si="964"/>
        <v>0</v>
      </c>
      <c r="AM152" s="28">
        <f t="shared" si="965"/>
        <v>0</v>
      </c>
      <c r="AN152" s="28">
        <f t="shared" si="966"/>
        <v>0</v>
      </c>
      <c r="AO152" s="28">
        <f t="shared" si="967"/>
        <v>0</v>
      </c>
      <c r="AP152" s="28">
        <f t="shared" si="968"/>
        <v>0</v>
      </c>
      <c r="AQ152" s="30">
        <f t="shared" si="969"/>
        <v>0</v>
      </c>
      <c r="AR152">
        <f t="shared" si="970"/>
        <v>0</v>
      </c>
      <c r="AS152">
        <f t="shared" si="971"/>
        <v>0</v>
      </c>
      <c r="AT152">
        <f t="shared" si="972"/>
        <v>0</v>
      </c>
      <c r="AU152">
        <f t="shared" si="973"/>
        <v>0</v>
      </c>
      <c r="AV152">
        <f t="shared" si="974"/>
        <v>0</v>
      </c>
      <c r="AW152">
        <f t="shared" si="975"/>
        <v>0</v>
      </c>
      <c r="AX152">
        <f t="shared" si="976"/>
        <v>0</v>
      </c>
      <c r="AY152">
        <f t="shared" si="977"/>
        <v>0</v>
      </c>
      <c r="AZ152">
        <f t="shared" si="978"/>
        <v>0</v>
      </c>
      <c r="BA152">
        <f t="shared" si="979"/>
        <v>0</v>
      </c>
    </row>
    <row r="153" spans="1:53" x14ac:dyDescent="0.3">
      <c r="B153" t="s">
        <v>113</v>
      </c>
      <c r="C153" t="s">
        <v>187</v>
      </c>
      <c r="D153" t="s">
        <v>16</v>
      </c>
      <c r="E153" s="2" t="s">
        <v>237</v>
      </c>
      <c r="F153" s="2" t="s">
        <v>237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>
        <f>+AQ153</f>
        <v>0</v>
      </c>
      <c r="R153" s="2">
        <f>COUNT(E153:P153)</f>
        <v>0</v>
      </c>
      <c r="S153" s="2">
        <f>SUM(E153:P153)</f>
        <v>0</v>
      </c>
      <c r="T153" s="2">
        <f>COUNTIF(E153:P153,"W")</f>
        <v>0</v>
      </c>
      <c r="U153">
        <f t="shared" si="948"/>
        <v>0</v>
      </c>
      <c r="V153">
        <f t="shared" si="949"/>
        <v>0</v>
      </c>
      <c r="W153">
        <f t="shared" si="950"/>
        <v>0</v>
      </c>
      <c r="X153">
        <f t="shared" si="951"/>
        <v>0</v>
      </c>
      <c r="Y153">
        <f t="shared" si="952"/>
        <v>0</v>
      </c>
      <c r="Z153">
        <f t="shared" si="953"/>
        <v>0</v>
      </c>
      <c r="AA153">
        <f t="shared" si="954"/>
        <v>0</v>
      </c>
      <c r="AB153">
        <f t="shared" si="955"/>
        <v>0</v>
      </c>
      <c r="AC153">
        <f t="shared" si="956"/>
        <v>0</v>
      </c>
      <c r="AD153">
        <f t="shared" si="957"/>
        <v>0</v>
      </c>
      <c r="AE153">
        <f t="shared" si="958"/>
        <v>0</v>
      </c>
      <c r="AG153" s="1">
        <f t="shared" si="959"/>
        <v>0</v>
      </c>
      <c r="AH153" s="1">
        <f t="shared" si="960"/>
        <v>0</v>
      </c>
      <c r="AI153" s="1">
        <f t="shared" si="961"/>
        <v>0</v>
      </c>
      <c r="AJ153" s="1">
        <f t="shared" si="962"/>
        <v>0</v>
      </c>
      <c r="AK153" s="28">
        <f t="shared" si="963"/>
        <v>0</v>
      </c>
      <c r="AL153" s="28">
        <f t="shared" si="964"/>
        <v>0</v>
      </c>
      <c r="AM153" s="28">
        <f t="shared" si="965"/>
        <v>0</v>
      </c>
      <c r="AN153" s="28">
        <f t="shared" si="966"/>
        <v>0</v>
      </c>
      <c r="AO153" s="28">
        <f t="shared" si="967"/>
        <v>0</v>
      </c>
      <c r="AP153" s="28">
        <f t="shared" si="968"/>
        <v>0</v>
      </c>
      <c r="AQ153" s="30">
        <f t="shared" si="969"/>
        <v>0</v>
      </c>
      <c r="AR153">
        <f t="shared" si="970"/>
        <v>0</v>
      </c>
      <c r="AS153">
        <f t="shared" si="971"/>
        <v>0</v>
      </c>
      <c r="AT153">
        <f t="shared" si="972"/>
        <v>0</v>
      </c>
      <c r="AU153">
        <f t="shared" si="973"/>
        <v>0</v>
      </c>
      <c r="AV153">
        <f t="shared" si="974"/>
        <v>0</v>
      </c>
      <c r="AW153">
        <f t="shared" si="975"/>
        <v>0</v>
      </c>
      <c r="AX153">
        <f t="shared" si="976"/>
        <v>0</v>
      </c>
      <c r="AY153">
        <f t="shared" si="977"/>
        <v>0</v>
      </c>
      <c r="AZ153">
        <f t="shared" si="978"/>
        <v>0</v>
      </c>
      <c r="BA153">
        <f t="shared" si="979"/>
        <v>0</v>
      </c>
    </row>
    <row r="154" spans="1:53" x14ac:dyDescent="0.3">
      <c r="B154" t="s">
        <v>177</v>
      </c>
      <c r="C154" t="s">
        <v>189</v>
      </c>
      <c r="D154" t="s">
        <v>86</v>
      </c>
      <c r="E154" s="2" t="s">
        <v>217</v>
      </c>
      <c r="F154" s="2" t="s">
        <v>217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>
        <f>+AQ154</f>
        <v>0</v>
      </c>
      <c r="R154" s="2">
        <f>COUNT(E154:P154)</f>
        <v>0</v>
      </c>
      <c r="S154" s="2">
        <f>SUM(E154:P154)</f>
        <v>0</v>
      </c>
      <c r="T154" s="2">
        <f>COUNTIF(E154:P154,"W")</f>
        <v>0</v>
      </c>
      <c r="U154">
        <f t="shared" si="948"/>
        <v>0</v>
      </c>
      <c r="V154">
        <f t="shared" si="949"/>
        <v>0</v>
      </c>
      <c r="W154">
        <f t="shared" si="950"/>
        <v>0</v>
      </c>
      <c r="X154">
        <f t="shared" si="951"/>
        <v>0</v>
      </c>
      <c r="Y154">
        <f t="shared" si="952"/>
        <v>0</v>
      </c>
      <c r="Z154">
        <f t="shared" si="953"/>
        <v>0</v>
      </c>
      <c r="AA154">
        <f t="shared" si="954"/>
        <v>0</v>
      </c>
      <c r="AB154">
        <f t="shared" si="955"/>
        <v>0</v>
      </c>
      <c r="AC154">
        <f t="shared" si="956"/>
        <v>0</v>
      </c>
      <c r="AD154">
        <f t="shared" si="957"/>
        <v>0</v>
      </c>
      <c r="AE154">
        <f t="shared" si="958"/>
        <v>0</v>
      </c>
      <c r="AG154" s="1">
        <f t="shared" si="959"/>
        <v>0</v>
      </c>
      <c r="AH154" s="1">
        <f t="shared" si="960"/>
        <v>0</v>
      </c>
      <c r="AI154" s="1">
        <f t="shared" si="961"/>
        <v>0</v>
      </c>
      <c r="AJ154" s="1">
        <f t="shared" si="962"/>
        <v>0</v>
      </c>
      <c r="AK154" s="28">
        <f t="shared" si="963"/>
        <v>0</v>
      </c>
      <c r="AL154" s="28">
        <f t="shared" si="964"/>
        <v>0</v>
      </c>
      <c r="AM154" s="28">
        <f t="shared" si="965"/>
        <v>0</v>
      </c>
      <c r="AN154" s="28">
        <f t="shared" si="966"/>
        <v>0</v>
      </c>
      <c r="AO154" s="28">
        <f t="shared" si="967"/>
        <v>0</v>
      </c>
      <c r="AP154" s="28">
        <f t="shared" si="968"/>
        <v>0</v>
      </c>
      <c r="AQ154" s="30">
        <f t="shared" si="969"/>
        <v>0</v>
      </c>
      <c r="AR154">
        <f t="shared" si="970"/>
        <v>0</v>
      </c>
      <c r="AS154">
        <f t="shared" si="971"/>
        <v>0</v>
      </c>
      <c r="AT154">
        <f t="shared" si="972"/>
        <v>0</v>
      </c>
      <c r="AU154">
        <f t="shared" si="973"/>
        <v>0</v>
      </c>
      <c r="AV154">
        <f t="shared" si="974"/>
        <v>0</v>
      </c>
      <c r="AW154">
        <f t="shared" si="975"/>
        <v>0</v>
      </c>
      <c r="AX154">
        <f t="shared" si="976"/>
        <v>0</v>
      </c>
      <c r="AY154">
        <f t="shared" si="977"/>
        <v>0</v>
      </c>
      <c r="AZ154">
        <f t="shared" si="978"/>
        <v>0</v>
      </c>
      <c r="BA154">
        <f t="shared" si="979"/>
        <v>0</v>
      </c>
    </row>
    <row r="155" spans="1:53" x14ac:dyDescent="0.3">
      <c r="A155" t="str">
        <f t="shared" si="915"/>
        <v>KnappDavid</v>
      </c>
      <c r="B155" t="s">
        <v>190</v>
      </c>
      <c r="C155" t="s">
        <v>191</v>
      </c>
      <c r="D155" t="s">
        <v>86</v>
      </c>
      <c r="E155" s="2" t="s">
        <v>217</v>
      </c>
      <c r="F155" s="2" t="s">
        <v>217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>
        <f>+AQ155</f>
        <v>0</v>
      </c>
      <c r="R155" s="2">
        <f>COUNT(E155:P155)</f>
        <v>0</v>
      </c>
      <c r="S155" s="2">
        <f>SUM(E155:P155)</f>
        <v>0</v>
      </c>
      <c r="T155" s="2">
        <f>COUNTIF(E155:P155,"W")</f>
        <v>0</v>
      </c>
      <c r="U155">
        <f t="shared" si="948"/>
        <v>0</v>
      </c>
      <c r="V155">
        <f t="shared" si="949"/>
        <v>0</v>
      </c>
      <c r="W155">
        <f t="shared" si="950"/>
        <v>0</v>
      </c>
      <c r="X155">
        <f t="shared" si="951"/>
        <v>0</v>
      </c>
      <c r="Y155">
        <f t="shared" si="952"/>
        <v>0</v>
      </c>
      <c r="Z155">
        <f t="shared" si="953"/>
        <v>0</v>
      </c>
      <c r="AA155">
        <f t="shared" si="954"/>
        <v>0</v>
      </c>
      <c r="AB155">
        <f t="shared" si="955"/>
        <v>0</v>
      </c>
      <c r="AC155">
        <f t="shared" si="956"/>
        <v>0</v>
      </c>
      <c r="AD155">
        <f t="shared" si="957"/>
        <v>0</v>
      </c>
      <c r="AE155">
        <f t="shared" si="958"/>
        <v>0</v>
      </c>
      <c r="AG155" s="1">
        <f t="shared" si="959"/>
        <v>0</v>
      </c>
      <c r="AH155" s="1">
        <f t="shared" si="960"/>
        <v>0</v>
      </c>
      <c r="AI155" s="1">
        <f t="shared" si="961"/>
        <v>0</v>
      </c>
      <c r="AJ155" s="1">
        <f t="shared" si="962"/>
        <v>0</v>
      </c>
      <c r="AK155" s="28">
        <f t="shared" si="963"/>
        <v>0</v>
      </c>
      <c r="AL155" s="28">
        <f t="shared" si="964"/>
        <v>0</v>
      </c>
      <c r="AM155" s="28">
        <f t="shared" si="965"/>
        <v>0</v>
      </c>
      <c r="AN155" s="28">
        <f t="shared" si="966"/>
        <v>0</v>
      </c>
      <c r="AO155" s="28">
        <f t="shared" si="967"/>
        <v>0</v>
      </c>
      <c r="AP155" s="28">
        <f t="shared" si="968"/>
        <v>0</v>
      </c>
      <c r="AQ155" s="30">
        <f t="shared" si="969"/>
        <v>0</v>
      </c>
      <c r="AR155">
        <f t="shared" si="970"/>
        <v>0</v>
      </c>
      <c r="AS155">
        <f t="shared" si="971"/>
        <v>0</v>
      </c>
      <c r="AT155">
        <f t="shared" si="972"/>
        <v>0</v>
      </c>
      <c r="AU155">
        <f t="shared" si="973"/>
        <v>0</v>
      </c>
      <c r="AV155">
        <f t="shared" si="974"/>
        <v>0</v>
      </c>
      <c r="AW155">
        <f t="shared" si="975"/>
        <v>0</v>
      </c>
      <c r="AX155">
        <f t="shared" si="976"/>
        <v>0</v>
      </c>
      <c r="AY155">
        <f t="shared" si="977"/>
        <v>0</v>
      </c>
      <c r="AZ155">
        <f t="shared" si="978"/>
        <v>0</v>
      </c>
      <c r="BA155">
        <f t="shared" si="979"/>
        <v>0</v>
      </c>
    </row>
    <row r="156" spans="1:53" hidden="1" x14ac:dyDescent="0.3">
      <c r="A156" t="str">
        <f t="shared" si="915"/>
        <v/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>
        <f t="shared" ref="Q156:Q161" si="980">+AQ156</f>
        <v>0</v>
      </c>
      <c r="R156" s="2">
        <f t="shared" ref="R156:R161" si="981">COUNT(E156:P156)</f>
        <v>0</v>
      </c>
      <c r="S156" s="2">
        <f t="shared" ref="S156:S161" si="982">SUM(E156:P156)</f>
        <v>0</v>
      </c>
      <c r="T156" s="2">
        <f t="shared" ref="T156:T161" si="983">COUNTIF(E156:P156,"W")</f>
        <v>0</v>
      </c>
      <c r="U156">
        <f t="shared" si="916"/>
        <v>0</v>
      </c>
      <c r="V156">
        <f t="shared" si="917"/>
        <v>0</v>
      </c>
      <c r="W156">
        <f t="shared" si="918"/>
        <v>0</v>
      </c>
      <c r="X156">
        <f t="shared" si="919"/>
        <v>0</v>
      </c>
      <c r="Y156">
        <f t="shared" si="920"/>
        <v>0</v>
      </c>
      <c r="Z156">
        <f t="shared" si="921"/>
        <v>0</v>
      </c>
      <c r="AA156">
        <f t="shared" si="922"/>
        <v>0</v>
      </c>
      <c r="AB156">
        <f t="shared" si="923"/>
        <v>0</v>
      </c>
      <c r="AC156">
        <f t="shared" si="924"/>
        <v>0</v>
      </c>
      <c r="AD156">
        <f t="shared" si="925"/>
        <v>0</v>
      </c>
      <c r="AE156">
        <f t="shared" si="926"/>
        <v>0</v>
      </c>
      <c r="AG156" s="1">
        <f t="shared" si="927"/>
        <v>0</v>
      </c>
      <c r="AH156" s="1">
        <f t="shared" si="928"/>
        <v>0</v>
      </c>
      <c r="AI156" s="1">
        <f t="shared" si="947"/>
        <v>0</v>
      </c>
      <c r="AJ156" s="1">
        <f t="shared" si="929"/>
        <v>0</v>
      </c>
      <c r="AK156" s="28">
        <f t="shared" si="930"/>
        <v>0</v>
      </c>
      <c r="AL156" s="28">
        <f t="shared" si="931"/>
        <v>0</v>
      </c>
      <c r="AM156" s="28">
        <f t="shared" si="932"/>
        <v>0</v>
      </c>
      <c r="AN156" s="28">
        <f t="shared" si="933"/>
        <v>0</v>
      </c>
      <c r="AO156" s="28">
        <f t="shared" si="934"/>
        <v>0</v>
      </c>
      <c r="AP156" s="28">
        <f t="shared" si="935"/>
        <v>0</v>
      </c>
      <c r="AQ156" s="30">
        <f t="shared" si="936"/>
        <v>0</v>
      </c>
      <c r="AR156">
        <f t="shared" si="937"/>
        <v>0</v>
      </c>
      <c r="AS156">
        <f t="shared" si="938"/>
        <v>0</v>
      </c>
      <c r="AT156">
        <f t="shared" si="939"/>
        <v>0</v>
      </c>
      <c r="AU156">
        <f t="shared" si="940"/>
        <v>0</v>
      </c>
      <c r="AV156">
        <f t="shared" si="941"/>
        <v>0</v>
      </c>
      <c r="AW156">
        <f t="shared" si="942"/>
        <v>0</v>
      </c>
      <c r="AX156">
        <f t="shared" si="943"/>
        <v>0</v>
      </c>
      <c r="AY156">
        <f t="shared" si="944"/>
        <v>0</v>
      </c>
      <c r="AZ156">
        <f t="shared" si="945"/>
        <v>0</v>
      </c>
      <c r="BA156">
        <f t="shared" si="946"/>
        <v>0</v>
      </c>
    </row>
    <row r="157" spans="1:53" hidden="1" x14ac:dyDescent="0.3">
      <c r="A157" t="str">
        <f t="shared" si="915"/>
        <v/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>
        <f t="shared" si="980"/>
        <v>0</v>
      </c>
      <c r="R157" s="2">
        <f t="shared" si="981"/>
        <v>0</v>
      </c>
      <c r="S157" s="2">
        <f t="shared" si="982"/>
        <v>0</v>
      </c>
      <c r="T157" s="2">
        <f t="shared" si="983"/>
        <v>0</v>
      </c>
      <c r="U157">
        <f t="shared" si="916"/>
        <v>0</v>
      </c>
      <c r="V157">
        <f t="shared" si="917"/>
        <v>0</v>
      </c>
      <c r="W157">
        <f t="shared" si="918"/>
        <v>0</v>
      </c>
      <c r="X157">
        <f t="shared" si="919"/>
        <v>0</v>
      </c>
      <c r="Y157">
        <f t="shared" si="920"/>
        <v>0</v>
      </c>
      <c r="Z157">
        <f t="shared" si="921"/>
        <v>0</v>
      </c>
      <c r="AA157">
        <f t="shared" si="922"/>
        <v>0</v>
      </c>
      <c r="AB157">
        <f t="shared" si="923"/>
        <v>0</v>
      </c>
      <c r="AC157">
        <f t="shared" si="924"/>
        <v>0</v>
      </c>
      <c r="AD157">
        <f t="shared" si="925"/>
        <v>0</v>
      </c>
      <c r="AE157">
        <f t="shared" si="926"/>
        <v>0</v>
      </c>
      <c r="AG157" s="1">
        <f t="shared" si="927"/>
        <v>0</v>
      </c>
      <c r="AH157" s="1">
        <f t="shared" si="928"/>
        <v>0</v>
      </c>
      <c r="AI157" s="1">
        <f t="shared" si="947"/>
        <v>0</v>
      </c>
      <c r="AJ157" s="1">
        <f t="shared" si="929"/>
        <v>0</v>
      </c>
      <c r="AK157" s="28">
        <f t="shared" si="930"/>
        <v>0</v>
      </c>
      <c r="AL157" s="28">
        <f t="shared" si="931"/>
        <v>0</v>
      </c>
      <c r="AM157" s="28">
        <f t="shared" si="932"/>
        <v>0</v>
      </c>
      <c r="AN157" s="28">
        <f t="shared" si="933"/>
        <v>0</v>
      </c>
      <c r="AO157" s="28">
        <f t="shared" si="934"/>
        <v>0</v>
      </c>
      <c r="AP157" s="28">
        <f t="shared" si="935"/>
        <v>0</v>
      </c>
      <c r="AQ157" s="30">
        <f t="shared" si="936"/>
        <v>0</v>
      </c>
      <c r="AR157">
        <f t="shared" si="937"/>
        <v>0</v>
      </c>
      <c r="AS157">
        <f t="shared" si="938"/>
        <v>0</v>
      </c>
      <c r="AT157">
        <f t="shared" si="939"/>
        <v>0</v>
      </c>
      <c r="AU157">
        <f t="shared" si="940"/>
        <v>0</v>
      </c>
      <c r="AV157">
        <f t="shared" si="941"/>
        <v>0</v>
      </c>
      <c r="AW157">
        <f t="shared" si="942"/>
        <v>0</v>
      </c>
      <c r="AX157">
        <f t="shared" si="943"/>
        <v>0</v>
      </c>
      <c r="AY157">
        <f t="shared" si="944"/>
        <v>0</v>
      </c>
      <c r="AZ157">
        <f t="shared" si="945"/>
        <v>0</v>
      </c>
      <c r="BA157">
        <f t="shared" si="946"/>
        <v>0</v>
      </c>
    </row>
    <row r="158" spans="1:53" hidden="1" x14ac:dyDescent="0.3">
      <c r="A158" t="str">
        <f t="shared" si="915"/>
        <v/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>
        <f t="shared" si="980"/>
        <v>0</v>
      </c>
      <c r="R158" s="2">
        <f t="shared" si="981"/>
        <v>0</v>
      </c>
      <c r="S158" s="2">
        <f t="shared" si="982"/>
        <v>0</v>
      </c>
      <c r="T158" s="2">
        <f t="shared" si="983"/>
        <v>0</v>
      </c>
      <c r="U158">
        <f t="shared" si="916"/>
        <v>0</v>
      </c>
      <c r="V158">
        <f t="shared" si="917"/>
        <v>0</v>
      </c>
      <c r="W158">
        <f t="shared" si="918"/>
        <v>0</v>
      </c>
      <c r="X158">
        <f t="shared" si="919"/>
        <v>0</v>
      </c>
      <c r="Y158">
        <f t="shared" si="920"/>
        <v>0</v>
      </c>
      <c r="Z158">
        <f t="shared" si="921"/>
        <v>0</v>
      </c>
      <c r="AA158">
        <f t="shared" si="922"/>
        <v>0</v>
      </c>
      <c r="AB158">
        <f t="shared" si="923"/>
        <v>0</v>
      </c>
      <c r="AC158">
        <f t="shared" si="924"/>
        <v>0</v>
      </c>
      <c r="AD158">
        <f t="shared" si="925"/>
        <v>0</v>
      </c>
      <c r="AE158">
        <f t="shared" si="926"/>
        <v>0</v>
      </c>
      <c r="AG158" s="1">
        <f t="shared" si="927"/>
        <v>0</v>
      </c>
      <c r="AH158" s="1">
        <f t="shared" si="928"/>
        <v>0</v>
      </c>
      <c r="AI158" s="1">
        <f t="shared" si="947"/>
        <v>0</v>
      </c>
      <c r="AJ158" s="1">
        <f t="shared" si="929"/>
        <v>0</v>
      </c>
      <c r="AK158" s="28">
        <f t="shared" si="930"/>
        <v>0</v>
      </c>
      <c r="AL158" s="28">
        <f t="shared" si="931"/>
        <v>0</v>
      </c>
      <c r="AM158" s="28">
        <f t="shared" si="932"/>
        <v>0</v>
      </c>
      <c r="AN158" s="28">
        <f t="shared" si="933"/>
        <v>0</v>
      </c>
      <c r="AO158" s="28">
        <f t="shared" si="934"/>
        <v>0</v>
      </c>
      <c r="AP158" s="28">
        <f t="shared" si="935"/>
        <v>0</v>
      </c>
      <c r="AQ158" s="30">
        <f t="shared" si="936"/>
        <v>0</v>
      </c>
      <c r="AR158">
        <f t="shared" si="937"/>
        <v>0</v>
      </c>
      <c r="AS158">
        <f t="shared" si="938"/>
        <v>0</v>
      </c>
      <c r="AT158">
        <f t="shared" si="939"/>
        <v>0</v>
      </c>
      <c r="AU158">
        <f t="shared" si="940"/>
        <v>0</v>
      </c>
      <c r="AV158">
        <f t="shared" si="941"/>
        <v>0</v>
      </c>
      <c r="AW158">
        <f t="shared" si="942"/>
        <v>0</v>
      </c>
      <c r="AX158">
        <f t="shared" si="943"/>
        <v>0</v>
      </c>
      <c r="AY158">
        <f t="shared" si="944"/>
        <v>0</v>
      </c>
      <c r="AZ158">
        <f t="shared" si="945"/>
        <v>0</v>
      </c>
      <c r="BA158">
        <f t="shared" si="946"/>
        <v>0</v>
      </c>
    </row>
    <row r="159" spans="1:53" hidden="1" x14ac:dyDescent="0.3">
      <c r="A159" t="str">
        <f t="shared" si="915"/>
        <v/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>
        <f t="shared" si="980"/>
        <v>0</v>
      </c>
      <c r="R159" s="2">
        <f t="shared" si="981"/>
        <v>0</v>
      </c>
      <c r="S159" s="2">
        <f t="shared" si="982"/>
        <v>0</v>
      </c>
      <c r="T159" s="2">
        <f t="shared" si="983"/>
        <v>0</v>
      </c>
      <c r="U159">
        <f t="shared" ref="U159" si="984">SUM(V159:AE159)</f>
        <v>0</v>
      </c>
      <c r="V159">
        <f t="shared" si="917"/>
        <v>0</v>
      </c>
      <c r="W159">
        <f t="shared" si="918"/>
        <v>0</v>
      </c>
      <c r="X159">
        <f t="shared" si="919"/>
        <v>0</v>
      </c>
      <c r="Y159">
        <f t="shared" si="920"/>
        <v>0</v>
      </c>
      <c r="Z159">
        <f t="shared" si="921"/>
        <v>0</v>
      </c>
      <c r="AA159">
        <f t="shared" si="922"/>
        <v>0</v>
      </c>
      <c r="AB159">
        <f t="shared" si="923"/>
        <v>0</v>
      </c>
      <c r="AC159">
        <f t="shared" si="924"/>
        <v>0</v>
      </c>
      <c r="AD159">
        <f t="shared" si="925"/>
        <v>0</v>
      </c>
      <c r="AE159">
        <f t="shared" si="926"/>
        <v>0</v>
      </c>
      <c r="AG159" s="1">
        <f t="shared" ref="AG159" si="985">IF(V159&lt;9,+V159,8)</f>
        <v>0</v>
      </c>
      <c r="AH159" s="1">
        <f t="shared" ref="AH159" si="986">IF((V159+W159)&lt;9,(+W159),8-AG159)</f>
        <v>0</v>
      </c>
      <c r="AI159" s="1">
        <f t="shared" ref="AI159" si="987">IF((+V159+W159+X159)&lt;9,+X159,8-(AG159+AH159))</f>
        <v>0</v>
      </c>
      <c r="AJ159" s="1">
        <f t="shared" ref="AJ159" si="988">IF((V159+W159+X159+Y159)&lt;9,Y159,8-(AG159+AH159+AI159))</f>
        <v>0</v>
      </c>
      <c r="AK159" s="28">
        <f t="shared" ref="AK159" si="989">IF((V159+W159+X159+Y159+Z159)&lt;9,Z159,8-(AG159+AH159+AI159+AJ159))</f>
        <v>0</v>
      </c>
      <c r="AL159" s="28">
        <f t="shared" ref="AL159" si="990">IF((V159+W159+X159+Y159+Z159+AA159)&lt;9,AA159,8-(AG159+AH159+AI159+AJ159+AK159))</f>
        <v>0</v>
      </c>
      <c r="AM159" s="28">
        <f t="shared" ref="AM159" si="991">IF((V159+W159+X159+Y159+Z159+AA159+AB159)&lt;9,AB159,8-(AG159+AH159+AI159+AJ159+AK159+AL159))</f>
        <v>0</v>
      </c>
      <c r="AN159" s="28">
        <f t="shared" ref="AN159" si="992">IF((V159+W159+X159+Y159+Z159+AA159+AB159+AC159)&lt;9,AC159,8-(AG159+AH159+AI159+AJ159+AK159+AL159+AM159))</f>
        <v>0</v>
      </c>
      <c r="AO159" s="28">
        <f t="shared" ref="AO159" si="993">IF((V159+W159+X159+Y159+Z159+AA159+AB159+AC159+AD159)&lt;9,AD159,8-(AG159+AH159+AI159+AJ159+AK159+AL159+AM159+AN159))</f>
        <v>0</v>
      </c>
      <c r="AP159" s="28">
        <f t="shared" ref="AP159" si="994">IF((V159+W159+X159+Y159+Z159+AA159+AB159+AC159+AD159+AE159)&lt;9,AE159,8-(AG159+AH159+AI159+AJ159+AK159+AL159+AM159+AN159+AO159))</f>
        <v>0</v>
      </c>
      <c r="AQ159" s="30">
        <f t="shared" ref="AQ159" si="995">SUM(AR159:BA159)</f>
        <v>0</v>
      </c>
      <c r="AR159">
        <f t="shared" ref="AR159" si="996">+AG159*AR$83</f>
        <v>0</v>
      </c>
      <c r="AS159">
        <f t="shared" ref="AS159" si="997">+AH159*AS$83</f>
        <v>0</v>
      </c>
      <c r="AT159">
        <f t="shared" ref="AT159" si="998">+AI159*AT$83</f>
        <v>0</v>
      </c>
      <c r="AU159">
        <f t="shared" ref="AU159" si="999">+AJ159*AU$83</f>
        <v>0</v>
      </c>
      <c r="AV159">
        <f t="shared" ref="AV159" si="1000">+AK159*AV$83</f>
        <v>0</v>
      </c>
      <c r="AW159">
        <f t="shared" ref="AW159" si="1001">+AL159*AW$83</f>
        <v>0</v>
      </c>
      <c r="AX159">
        <f t="shared" ref="AX159" si="1002">+AM159*AX$83</f>
        <v>0</v>
      </c>
      <c r="AY159">
        <f t="shared" ref="AY159" si="1003">+AN159*AY$83</f>
        <v>0</v>
      </c>
      <c r="AZ159">
        <f t="shared" ref="AZ159" si="1004">+AO159*AZ$83</f>
        <v>0</v>
      </c>
      <c r="BA159">
        <f t="shared" ref="BA159" si="1005">+AP159*BA$83</f>
        <v>0</v>
      </c>
    </row>
    <row r="160" spans="1:53" hidden="1" x14ac:dyDescent="0.3">
      <c r="A160" t="str">
        <f t="shared" si="915"/>
        <v/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>
        <f t="shared" si="980"/>
        <v>0</v>
      </c>
      <c r="R160" s="2">
        <f t="shared" si="981"/>
        <v>0</v>
      </c>
      <c r="S160" s="2">
        <f t="shared" si="982"/>
        <v>0</v>
      </c>
      <c r="T160" s="2">
        <f t="shared" si="983"/>
        <v>0</v>
      </c>
      <c r="U160">
        <f t="shared" ref="U160:U161" si="1006">SUM(V160:AE160)</f>
        <v>0</v>
      </c>
      <c r="V160">
        <f t="shared" si="917"/>
        <v>0</v>
      </c>
      <c r="W160">
        <f t="shared" si="918"/>
        <v>0</v>
      </c>
      <c r="X160">
        <f t="shared" si="919"/>
        <v>0</v>
      </c>
      <c r="Y160">
        <f t="shared" si="920"/>
        <v>0</v>
      </c>
      <c r="Z160">
        <f t="shared" si="921"/>
        <v>0</v>
      </c>
      <c r="AA160">
        <f t="shared" si="922"/>
        <v>0</v>
      </c>
      <c r="AB160">
        <f t="shared" si="923"/>
        <v>0</v>
      </c>
      <c r="AC160">
        <f t="shared" si="924"/>
        <v>0</v>
      </c>
      <c r="AD160">
        <f t="shared" si="925"/>
        <v>0</v>
      </c>
      <c r="AE160">
        <f t="shared" si="926"/>
        <v>0</v>
      </c>
      <c r="AG160" s="1">
        <f t="shared" si="927"/>
        <v>0</v>
      </c>
      <c r="AH160" s="1">
        <f t="shared" si="928"/>
        <v>0</v>
      </c>
      <c r="AI160" s="1">
        <f t="shared" si="947"/>
        <v>0</v>
      </c>
      <c r="AJ160" s="1">
        <f t="shared" si="929"/>
        <v>0</v>
      </c>
      <c r="AK160" s="28">
        <f t="shared" si="930"/>
        <v>0</v>
      </c>
      <c r="AL160" s="28">
        <f t="shared" si="931"/>
        <v>0</v>
      </c>
      <c r="AM160" s="28">
        <f t="shared" si="932"/>
        <v>0</v>
      </c>
      <c r="AN160" s="28">
        <f t="shared" si="933"/>
        <v>0</v>
      </c>
      <c r="AO160" s="28">
        <f t="shared" si="934"/>
        <v>0</v>
      </c>
      <c r="AP160" s="28">
        <f t="shared" si="935"/>
        <v>0</v>
      </c>
      <c r="AQ160" s="30">
        <f t="shared" si="936"/>
        <v>0</v>
      </c>
      <c r="AR160">
        <f t="shared" si="937"/>
        <v>0</v>
      </c>
      <c r="AS160">
        <f t="shared" si="938"/>
        <v>0</v>
      </c>
      <c r="AT160">
        <f t="shared" si="939"/>
        <v>0</v>
      </c>
      <c r="AU160">
        <f t="shared" si="940"/>
        <v>0</v>
      </c>
      <c r="AV160">
        <f t="shared" si="941"/>
        <v>0</v>
      </c>
      <c r="AW160">
        <f t="shared" si="942"/>
        <v>0</v>
      </c>
      <c r="AX160">
        <f t="shared" si="943"/>
        <v>0</v>
      </c>
      <c r="AY160">
        <f t="shared" si="944"/>
        <v>0</v>
      </c>
      <c r="AZ160">
        <f t="shared" si="945"/>
        <v>0</v>
      </c>
      <c r="BA160">
        <f t="shared" si="946"/>
        <v>0</v>
      </c>
    </row>
    <row r="161" spans="1:53" hidden="1" x14ac:dyDescent="0.3">
      <c r="A161" t="str">
        <f t="shared" si="915"/>
        <v/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>
        <f t="shared" si="980"/>
        <v>0</v>
      </c>
      <c r="R161" s="2">
        <f t="shared" si="981"/>
        <v>0</v>
      </c>
      <c r="S161" s="2">
        <f t="shared" si="982"/>
        <v>0</v>
      </c>
      <c r="T161" s="2">
        <f t="shared" si="983"/>
        <v>0</v>
      </c>
      <c r="U161">
        <f t="shared" si="1006"/>
        <v>0</v>
      </c>
      <c r="V161">
        <f t="shared" si="917"/>
        <v>0</v>
      </c>
      <c r="W161">
        <f t="shared" si="918"/>
        <v>0</v>
      </c>
      <c r="X161">
        <f t="shared" si="919"/>
        <v>0</v>
      </c>
      <c r="Y161">
        <f t="shared" si="920"/>
        <v>0</v>
      </c>
      <c r="Z161">
        <f t="shared" si="921"/>
        <v>0</v>
      </c>
      <c r="AA161">
        <f t="shared" si="922"/>
        <v>0</v>
      </c>
      <c r="AB161">
        <f t="shared" si="923"/>
        <v>0</v>
      </c>
      <c r="AC161">
        <f t="shared" si="924"/>
        <v>0</v>
      </c>
      <c r="AD161">
        <f t="shared" si="925"/>
        <v>0</v>
      </c>
      <c r="AE161">
        <f t="shared" si="926"/>
        <v>0</v>
      </c>
      <c r="AG161" s="1">
        <f t="shared" si="927"/>
        <v>0</v>
      </c>
      <c r="AH161" s="1">
        <f t="shared" si="928"/>
        <v>0</v>
      </c>
      <c r="AI161" s="1">
        <f t="shared" si="947"/>
        <v>0</v>
      </c>
      <c r="AJ161" s="1">
        <f t="shared" si="929"/>
        <v>0</v>
      </c>
      <c r="AK161" s="28">
        <f t="shared" si="930"/>
        <v>0</v>
      </c>
      <c r="AL161" s="28">
        <f t="shared" si="931"/>
        <v>0</v>
      </c>
      <c r="AM161" s="28">
        <f t="shared" si="932"/>
        <v>0</v>
      </c>
      <c r="AN161" s="28">
        <f t="shared" si="933"/>
        <v>0</v>
      </c>
      <c r="AO161" s="28">
        <f t="shared" si="934"/>
        <v>0</v>
      </c>
      <c r="AP161" s="28">
        <f t="shared" si="935"/>
        <v>0</v>
      </c>
      <c r="AQ161" s="30">
        <f t="shared" si="936"/>
        <v>0</v>
      </c>
      <c r="AR161">
        <f t="shared" si="937"/>
        <v>0</v>
      </c>
      <c r="AS161">
        <f t="shared" si="938"/>
        <v>0</v>
      </c>
      <c r="AT161">
        <f t="shared" si="939"/>
        <v>0</v>
      </c>
      <c r="AU161">
        <f t="shared" si="940"/>
        <v>0</v>
      </c>
      <c r="AV161">
        <f t="shared" si="941"/>
        <v>0</v>
      </c>
      <c r="AW161">
        <f t="shared" si="942"/>
        <v>0</v>
      </c>
      <c r="AX161">
        <f t="shared" si="943"/>
        <v>0</v>
      </c>
      <c r="AY161">
        <f t="shared" si="944"/>
        <v>0</v>
      </c>
      <c r="AZ161">
        <f t="shared" si="945"/>
        <v>0</v>
      </c>
      <c r="BA161">
        <f t="shared" si="946"/>
        <v>0</v>
      </c>
    </row>
    <row r="162" spans="1:53" x14ac:dyDescent="0.3">
      <c r="S162"/>
      <c r="AG162" s="1"/>
      <c r="AH162" s="1"/>
      <c r="AI162" s="1"/>
      <c r="AJ162" s="1"/>
      <c r="AK162" s="28"/>
      <c r="AL162" s="28"/>
      <c r="AM162" s="28"/>
      <c r="AN162" s="28"/>
      <c r="AO162" s="28"/>
      <c r="AP162" s="28"/>
    </row>
    <row r="163" spans="1:53" ht="21" x14ac:dyDescent="0.4">
      <c r="B163" s="49" t="s">
        <v>61</v>
      </c>
      <c r="C163" s="50"/>
      <c r="D163" s="50"/>
      <c r="E163" s="2" t="str">
        <f>+$E$3</f>
        <v>Mich</v>
      </c>
      <c r="F163" s="2" t="str">
        <f>+$F$3</f>
        <v>Mich</v>
      </c>
      <c r="G163" s="2" t="str">
        <f>+$G$3</f>
        <v>Mid Mi</v>
      </c>
      <c r="H163" s="2" t="str">
        <f>+$H$3</f>
        <v>GL</v>
      </c>
      <c r="I163" s="2" t="str">
        <f>+$I$3</f>
        <v>Metro</v>
      </c>
      <c r="J163" s="2" t="str">
        <f t="shared" ref="J163:P163" si="1007">+J$3</f>
        <v>Bent F</v>
      </c>
      <c r="K163" s="2" t="str">
        <f t="shared" si="1007"/>
        <v>East Side</v>
      </c>
      <c r="L163" s="2" t="str">
        <f t="shared" si="1007"/>
        <v>East Side</v>
      </c>
      <c r="M163" s="2" t="str">
        <f t="shared" si="1007"/>
        <v>Bent F</v>
      </c>
      <c r="N163" s="2" t="str">
        <f t="shared" si="1007"/>
        <v>GL</v>
      </c>
      <c r="O163" s="2" t="str">
        <f t="shared" si="1007"/>
        <v>Metro</v>
      </c>
      <c r="P163" s="2" t="str">
        <f t="shared" si="1007"/>
        <v>Mid Mi</v>
      </c>
      <c r="Q163" s="43" t="s">
        <v>2</v>
      </c>
      <c r="R163" s="41" t="s">
        <v>3</v>
      </c>
      <c r="S163" s="43" t="s">
        <v>4</v>
      </c>
      <c r="T163" s="45" t="s">
        <v>41</v>
      </c>
    </row>
    <row r="164" spans="1:53" x14ac:dyDescent="0.3">
      <c r="B164" s="3" t="s">
        <v>5</v>
      </c>
      <c r="C164" s="3" t="s">
        <v>6</v>
      </c>
      <c r="D164" s="4" t="s">
        <v>7</v>
      </c>
      <c r="E164" s="20">
        <f>+E$4</f>
        <v>46137</v>
      </c>
      <c r="F164" s="20">
        <f t="shared" ref="F164:P164" si="1008">+F$4</f>
        <v>46138</v>
      </c>
      <c r="G164" s="20">
        <f t="shared" si="1008"/>
        <v>46159</v>
      </c>
      <c r="H164" s="20">
        <f t="shared" si="1008"/>
        <v>46173</v>
      </c>
      <c r="I164" s="20">
        <f t="shared" si="1008"/>
        <v>46187</v>
      </c>
      <c r="J164" s="20">
        <f t="shared" si="1008"/>
        <v>46201</v>
      </c>
      <c r="K164" s="20">
        <f t="shared" si="1008"/>
        <v>46242</v>
      </c>
      <c r="L164" s="20">
        <f t="shared" si="1008"/>
        <v>46243</v>
      </c>
      <c r="M164" s="20">
        <f t="shared" si="1008"/>
        <v>46264</v>
      </c>
      <c r="N164" s="20">
        <f t="shared" si="1008"/>
        <v>46278</v>
      </c>
      <c r="O164" s="20">
        <f t="shared" si="1008"/>
        <v>46285</v>
      </c>
      <c r="P164" s="20">
        <f t="shared" si="1008"/>
        <v>46299</v>
      </c>
      <c r="Q164" s="44"/>
      <c r="R164" s="42"/>
      <c r="S164" s="44"/>
      <c r="T164" s="46"/>
      <c r="U164" s="2" t="s">
        <v>4</v>
      </c>
      <c r="V164" s="2">
        <v>30</v>
      </c>
      <c r="W164" s="2">
        <v>25</v>
      </c>
      <c r="X164" s="2">
        <v>21</v>
      </c>
      <c r="Y164" s="2">
        <v>18</v>
      </c>
      <c r="Z164" s="2">
        <v>16</v>
      </c>
      <c r="AA164" s="2">
        <v>15</v>
      </c>
      <c r="AB164" s="2">
        <v>14</v>
      </c>
      <c r="AC164" s="2">
        <v>13</v>
      </c>
      <c r="AD164" s="2">
        <v>12</v>
      </c>
      <c r="AE164" s="2">
        <v>11</v>
      </c>
      <c r="AF164" s="29"/>
      <c r="AG164" s="2">
        <v>30</v>
      </c>
      <c r="AH164" s="2">
        <v>25</v>
      </c>
      <c r="AI164" s="2">
        <v>21</v>
      </c>
      <c r="AJ164" s="2">
        <v>18</v>
      </c>
      <c r="AK164" s="2">
        <v>16</v>
      </c>
      <c r="AL164" s="2">
        <v>15</v>
      </c>
      <c r="AM164" s="2">
        <v>14</v>
      </c>
      <c r="AN164" s="2">
        <v>13</v>
      </c>
      <c r="AO164" s="2">
        <v>12</v>
      </c>
      <c r="AP164" s="2">
        <v>11</v>
      </c>
      <c r="AQ164" s="31"/>
      <c r="AR164" s="2">
        <v>30</v>
      </c>
      <c r="AS164" s="2">
        <v>25</v>
      </c>
      <c r="AT164" s="2">
        <v>21</v>
      </c>
      <c r="AU164" s="2">
        <v>18</v>
      </c>
      <c r="AV164" s="2">
        <v>16</v>
      </c>
      <c r="AW164" s="2">
        <v>15</v>
      </c>
      <c r="AX164" s="2">
        <v>14</v>
      </c>
      <c r="AY164" s="2">
        <v>13</v>
      </c>
      <c r="AZ164" s="2">
        <v>12</v>
      </c>
      <c r="BA164" s="2">
        <v>11</v>
      </c>
    </row>
    <row r="165" spans="1:53" x14ac:dyDescent="0.3">
      <c r="A165" t="str">
        <f t="shared" ref="A165:A189" si="1009">+B165&amp;C165</f>
        <v>HowardRyder</v>
      </c>
      <c r="B165" t="s">
        <v>162</v>
      </c>
      <c r="C165" t="s">
        <v>193</v>
      </c>
      <c r="E165" s="2">
        <v>25</v>
      </c>
      <c r="F165" s="2">
        <v>30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>
        <f>+AQ165</f>
        <v>55</v>
      </c>
      <c r="R165" s="2">
        <f>COUNT(E165:P165)</f>
        <v>2</v>
      </c>
      <c r="S165" s="2">
        <f>SUM(E165:P165)</f>
        <v>55</v>
      </c>
      <c r="T165" s="2"/>
      <c r="U165">
        <f t="shared" ref="U165" si="1010">SUM(V165:AE165)</f>
        <v>2</v>
      </c>
      <c r="V165">
        <f t="shared" ref="V165:V188" si="1011">COUNTIF($E165:$P165,$V$83)</f>
        <v>1</v>
      </c>
      <c r="W165">
        <f t="shared" ref="W165:W188" si="1012">COUNTIF($E165:$P165,$W$83)</f>
        <v>1</v>
      </c>
      <c r="X165">
        <f t="shared" ref="X165:X188" si="1013">COUNTIF($E165:$P165,$X$83)</f>
        <v>0</v>
      </c>
      <c r="Y165">
        <f t="shared" ref="Y165:Y188" si="1014">COUNTIF($E165:$P165,$Y$83)</f>
        <v>0</v>
      </c>
      <c r="Z165">
        <f t="shared" ref="Z165:Z188" si="1015">COUNTIF($E165:$P165,$Z$83)</f>
        <v>0</v>
      </c>
      <c r="AA165">
        <f t="shared" ref="AA165:AA188" si="1016">COUNTIF($E165:$P165,$AA$83)</f>
        <v>0</v>
      </c>
      <c r="AB165">
        <f t="shared" ref="AB165:AB188" si="1017">COUNTIF($E165:$P165,$AB$83)</f>
        <v>0</v>
      </c>
      <c r="AC165">
        <f t="shared" ref="AC165:AC188" si="1018">COUNTIF($E165:$P165,$AC$83)</f>
        <v>0</v>
      </c>
      <c r="AD165">
        <f t="shared" ref="AD165:AD188" si="1019">COUNTIF($E165:$P165,$AD$83)</f>
        <v>0</v>
      </c>
      <c r="AE165">
        <f t="shared" ref="AE165:AE188" si="1020">COUNTIF($E165:$P165,$AE$83)</f>
        <v>0</v>
      </c>
      <c r="AG165" s="1">
        <f t="shared" ref="AG165" si="1021">IF(V165&lt;9,+V165,8)</f>
        <v>1</v>
      </c>
      <c r="AH165" s="1">
        <f t="shared" ref="AH165" si="1022">IF((V165+W165)&lt;9,(+W165),8-AG165)</f>
        <v>1</v>
      </c>
      <c r="AI165" s="1">
        <f>IF((+V165+W165+X165)&lt;9,+X165,8-(AG165+AH165))</f>
        <v>0</v>
      </c>
      <c r="AJ165" s="1">
        <f t="shared" ref="AJ165" si="1023">IF((V165+W165+X165+Y165)&lt;9,Y165,8-(AG165+AH165+AI165))</f>
        <v>0</v>
      </c>
      <c r="AK165" s="28">
        <f t="shared" ref="AK165" si="1024">IF((V165+W165+X165+Y165+Z165)&lt;9,Z165,8-(AG165+AH165+AI165+AJ165))</f>
        <v>0</v>
      </c>
      <c r="AL165" s="28">
        <f t="shared" ref="AL165" si="1025">IF((V165+W165+X165+Y165+Z165+AA165)&lt;9,AA165,8-(AG165+AH165+AI165+AJ165+AK165))</f>
        <v>0</v>
      </c>
      <c r="AM165" s="28">
        <f t="shared" ref="AM165" si="1026">IF((V165+W165+X165+Y165+Z165+AA165+AB165)&lt;9,AB165,8-(AG165+AH165+AI165+AJ165+AK165+AL165))</f>
        <v>0</v>
      </c>
      <c r="AN165" s="28">
        <f t="shared" ref="AN165" si="1027">IF((V165+W165+X165+Y165+Z165+AA165+AB165+AC165)&lt;9,AC165,8-(AG165+AH165+AI165+AJ165+AK165+AL165+AM165))</f>
        <v>0</v>
      </c>
      <c r="AO165" s="28">
        <f t="shared" ref="AO165" si="1028">IF((V165+W165+X165+Y165+Z165+AA165+AB165+AC165+AD165)&lt;9,AD165,8-(AG165+AH165+AI165+AJ165+AK165+AL165+AM165+AN165))</f>
        <v>0</v>
      </c>
      <c r="AP165" s="28">
        <f t="shared" ref="AP165" si="1029">IF((V165+W165+X165+Y165+Z165+AA165+AB165+AC165+AD165+AE165)&lt;9,AE165,8-(AG165+AH165+AI165+AJ165+AK165+AL165+AM165+AN165+AO165))</f>
        <v>0</v>
      </c>
      <c r="AQ165" s="30">
        <f t="shared" ref="AQ165" si="1030">SUM(AR165:BA165)</f>
        <v>55</v>
      </c>
      <c r="AR165">
        <f t="shared" ref="AR165" si="1031">+AG165*AR$83</f>
        <v>30</v>
      </c>
      <c r="AS165">
        <f t="shared" ref="AS165:BA181" si="1032">+AH165*AS$83</f>
        <v>25</v>
      </c>
      <c r="AT165">
        <f t="shared" si="1032"/>
        <v>0</v>
      </c>
      <c r="AU165">
        <f t="shared" si="1032"/>
        <v>0</v>
      </c>
      <c r="AV165">
        <f t="shared" si="1032"/>
        <v>0</v>
      </c>
      <c r="AW165">
        <f t="shared" si="1032"/>
        <v>0</v>
      </c>
      <c r="AX165">
        <f t="shared" si="1032"/>
        <v>0</v>
      </c>
      <c r="AY165">
        <f t="shared" si="1032"/>
        <v>0</v>
      </c>
      <c r="AZ165">
        <f t="shared" si="1032"/>
        <v>0</v>
      </c>
      <c r="BA165">
        <f t="shared" si="1032"/>
        <v>0</v>
      </c>
    </row>
    <row r="166" spans="1:53" x14ac:dyDescent="0.3">
      <c r="A166" t="str">
        <f t="shared" si="1009"/>
        <v>WilsonBrinley</v>
      </c>
      <c r="B166" t="s">
        <v>98</v>
      </c>
      <c r="C166" t="s">
        <v>99</v>
      </c>
      <c r="E166" s="2">
        <v>30</v>
      </c>
      <c r="F166" s="2">
        <v>25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>
        <f>+AQ166</f>
        <v>55</v>
      </c>
      <c r="R166" s="2">
        <f>COUNT(E166:P166)</f>
        <v>2</v>
      </c>
      <c r="S166" s="2">
        <f>SUM(E166:P166)</f>
        <v>55</v>
      </c>
      <c r="T166" s="2"/>
      <c r="U166">
        <f>SUM(V166:AE166)</f>
        <v>2</v>
      </c>
      <c r="V166">
        <f t="shared" si="1011"/>
        <v>1</v>
      </c>
      <c r="W166">
        <f t="shared" si="1012"/>
        <v>1</v>
      </c>
      <c r="X166">
        <f t="shared" si="1013"/>
        <v>0</v>
      </c>
      <c r="Y166">
        <f t="shared" si="1014"/>
        <v>0</v>
      </c>
      <c r="Z166">
        <f t="shared" si="1015"/>
        <v>0</v>
      </c>
      <c r="AA166">
        <f t="shared" si="1016"/>
        <v>0</v>
      </c>
      <c r="AB166">
        <f t="shared" si="1017"/>
        <v>0</v>
      </c>
      <c r="AC166">
        <f t="shared" si="1018"/>
        <v>0</v>
      </c>
      <c r="AD166">
        <f t="shared" si="1019"/>
        <v>0</v>
      </c>
      <c r="AE166">
        <f t="shared" si="1020"/>
        <v>0</v>
      </c>
      <c r="AG166" s="1">
        <f>IF(V166&lt;9,+V166,8)</f>
        <v>1</v>
      </c>
      <c r="AH166" s="1">
        <f>IF((V166+W166)&lt;9,(+W166),8-AG166)</f>
        <v>1</v>
      </c>
      <c r="AI166" s="1">
        <f t="shared" ref="AI166:AI181" si="1033">IF((+V166+W166+X166)&lt;9,+X166,8-(AG166+AH166))</f>
        <v>0</v>
      </c>
      <c r="AJ166" s="1">
        <f>IF((V166+W166+X166+Y166)&lt;9,Y166,8-(AG166+AH166+AI166))</f>
        <v>0</v>
      </c>
      <c r="AK166" s="28">
        <f>IF((V166+W166+X166+Y166+Z166)&lt;9,Z166,8-(AG166+AH166+AI166+AJ166))</f>
        <v>0</v>
      </c>
      <c r="AL166" s="28">
        <f>IF((V166+W166+X166+Y166+Z166+AA166)&lt;9,AA166,8-(AG166+AH166+AI166+AJ166+AK166))</f>
        <v>0</v>
      </c>
      <c r="AM166" s="28">
        <f>IF((V166+W166+X166+Y166+Z166+AA166+AB166)&lt;9,AB166,8-(AG166+AH166+AI166+AJ166+AK166+AL166))</f>
        <v>0</v>
      </c>
      <c r="AN166" s="28">
        <f>IF((V166+W166+X166+Y166+Z166+AA166+AB166+AC166)&lt;9,AC166,8-(AG166+AH166+AI166+AJ166+AK166+AL166+AM166))</f>
        <v>0</v>
      </c>
      <c r="AO166" s="28">
        <f>IF((V166+W166+X166+Y166+Z166+AA166+AB166+AC166+AD166)&lt;9,AD166,8-(AG166+AH166+AI166+AJ166+AK166+AL166+AM166+AN166))</f>
        <v>0</v>
      </c>
      <c r="AP166" s="28">
        <f>IF((V166+W166+X166+Y166+Z166+AA166+AB166+AC166+AD166+AE166)&lt;9,AE166,8-(AG166+AH166+AI166+AJ166+AK166+AL166+AM166+AN166+AO166))</f>
        <v>0</v>
      </c>
      <c r="AQ166" s="30">
        <f>SUM(AR166:BA166)</f>
        <v>55</v>
      </c>
      <c r="AR166">
        <f t="shared" ref="AR166:AR181" si="1034">+AG166*AR$83</f>
        <v>30</v>
      </c>
      <c r="AS166">
        <f t="shared" si="1032"/>
        <v>25</v>
      </c>
      <c r="AT166">
        <f t="shared" si="1032"/>
        <v>0</v>
      </c>
      <c r="AU166">
        <f t="shared" si="1032"/>
        <v>0</v>
      </c>
      <c r="AV166">
        <f t="shared" si="1032"/>
        <v>0</v>
      </c>
      <c r="AW166">
        <f t="shared" si="1032"/>
        <v>0</v>
      </c>
      <c r="AX166">
        <f t="shared" si="1032"/>
        <v>0</v>
      </c>
      <c r="AY166">
        <f t="shared" si="1032"/>
        <v>0</v>
      </c>
      <c r="AZ166">
        <f t="shared" si="1032"/>
        <v>0</v>
      </c>
      <c r="BA166">
        <f t="shared" si="1032"/>
        <v>0</v>
      </c>
    </row>
    <row r="167" spans="1:53" x14ac:dyDescent="0.3">
      <c r="B167" t="s">
        <v>202</v>
      </c>
      <c r="C167" t="s">
        <v>203</v>
      </c>
      <c r="E167" s="2">
        <v>21</v>
      </c>
      <c r="F167" s="2">
        <v>14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>
        <f>+AQ167</f>
        <v>35</v>
      </c>
      <c r="R167" s="2">
        <f>COUNT(E167:P167)</f>
        <v>2</v>
      </c>
      <c r="S167" s="2">
        <f>SUM(E167:P167)</f>
        <v>35</v>
      </c>
      <c r="T167" s="2"/>
      <c r="U167">
        <f t="shared" ref="U167:U172" si="1035">SUM(V167:AE167)</f>
        <v>2</v>
      </c>
      <c r="V167">
        <f t="shared" si="1011"/>
        <v>0</v>
      </c>
      <c r="W167">
        <f t="shared" si="1012"/>
        <v>0</v>
      </c>
      <c r="X167">
        <f t="shared" si="1013"/>
        <v>1</v>
      </c>
      <c r="Y167">
        <f t="shared" si="1014"/>
        <v>0</v>
      </c>
      <c r="Z167">
        <f t="shared" si="1015"/>
        <v>0</v>
      </c>
      <c r="AA167">
        <f t="shared" si="1016"/>
        <v>0</v>
      </c>
      <c r="AB167">
        <f t="shared" si="1017"/>
        <v>1</v>
      </c>
      <c r="AC167">
        <f t="shared" si="1018"/>
        <v>0</v>
      </c>
      <c r="AD167">
        <f t="shared" si="1019"/>
        <v>0</v>
      </c>
      <c r="AE167">
        <f t="shared" si="1020"/>
        <v>0</v>
      </c>
      <c r="AG167" s="1">
        <f t="shared" ref="AG167:AG172" si="1036">IF(V167&lt;9,+V167,8)</f>
        <v>0</v>
      </c>
      <c r="AH167" s="1">
        <f t="shared" ref="AH167:AH172" si="1037">IF((V167+W167)&lt;9,(+W167),8-AG167)</f>
        <v>0</v>
      </c>
      <c r="AI167" s="1">
        <f t="shared" ref="AI167:AI172" si="1038">IF((+V167+W167+X167)&lt;9,+X167,8-(AG167+AH167))</f>
        <v>1</v>
      </c>
      <c r="AJ167" s="1">
        <f t="shared" ref="AJ167:AJ172" si="1039">IF((V167+W167+X167+Y167)&lt;9,Y167,8-(AG167+AH167+AI167))</f>
        <v>0</v>
      </c>
      <c r="AK167" s="28">
        <f t="shared" ref="AK167:AK172" si="1040">IF((V167+W167+X167+Y167+Z167)&lt;9,Z167,8-(AG167+AH167+AI167+AJ167))</f>
        <v>0</v>
      </c>
      <c r="AL167" s="28">
        <f t="shared" ref="AL167:AL172" si="1041">IF((V167+W167+X167+Y167+Z167+AA167)&lt;9,AA167,8-(AG167+AH167+AI167+AJ167+AK167))</f>
        <v>0</v>
      </c>
      <c r="AM167" s="28">
        <f t="shared" ref="AM167:AM172" si="1042">IF((V167+W167+X167+Y167+Z167+AA167+AB167)&lt;9,AB167,8-(AG167+AH167+AI167+AJ167+AK167+AL167))</f>
        <v>1</v>
      </c>
      <c r="AN167" s="28">
        <f t="shared" ref="AN167:AN172" si="1043">IF((V167+W167+X167+Y167+Z167+AA167+AB167+AC167)&lt;9,AC167,8-(AG167+AH167+AI167+AJ167+AK167+AL167+AM167))</f>
        <v>0</v>
      </c>
      <c r="AO167" s="28">
        <f t="shared" ref="AO167:AO172" si="1044">IF((V167+W167+X167+Y167+Z167+AA167+AB167+AC167+AD167)&lt;9,AD167,8-(AG167+AH167+AI167+AJ167+AK167+AL167+AM167+AN167))</f>
        <v>0</v>
      </c>
      <c r="AP167" s="28">
        <f t="shared" ref="AP167:AP172" si="1045">IF((V167+W167+X167+Y167+Z167+AA167+AB167+AC167+AD167+AE167)&lt;9,AE167,8-(AG167+AH167+AI167+AJ167+AK167+AL167+AM167+AN167+AO167))</f>
        <v>0</v>
      </c>
      <c r="AQ167" s="30">
        <f t="shared" ref="AQ167:AQ172" si="1046">SUM(AR167:BA167)</f>
        <v>35</v>
      </c>
      <c r="AR167">
        <f t="shared" ref="AR167:AR172" si="1047">+AG167*AR$83</f>
        <v>0</v>
      </c>
      <c r="AS167">
        <f t="shared" ref="AS167:AS172" si="1048">+AH167*AS$83</f>
        <v>0</v>
      </c>
      <c r="AT167">
        <f t="shared" ref="AT167:AT172" si="1049">+AI167*AT$83</f>
        <v>21</v>
      </c>
      <c r="AU167">
        <f t="shared" ref="AU167:AU172" si="1050">+AJ167*AU$83</f>
        <v>0</v>
      </c>
      <c r="AV167">
        <f t="shared" ref="AV167:AV172" si="1051">+AK167*AV$83</f>
        <v>0</v>
      </c>
      <c r="AW167">
        <f t="shared" ref="AW167:AW172" si="1052">+AL167*AW$83</f>
        <v>0</v>
      </c>
      <c r="AX167">
        <f t="shared" ref="AX167:AX172" si="1053">+AM167*AX$83</f>
        <v>14</v>
      </c>
      <c r="AY167">
        <f t="shared" ref="AY167:AY172" si="1054">+AN167*AY$83</f>
        <v>0</v>
      </c>
      <c r="AZ167">
        <f t="shared" ref="AZ167:AZ172" si="1055">+AO167*AZ$83</f>
        <v>0</v>
      </c>
      <c r="BA167">
        <f t="shared" ref="BA167:BA172" si="1056">+AP167*BA$83</f>
        <v>0</v>
      </c>
    </row>
    <row r="168" spans="1:53" x14ac:dyDescent="0.3">
      <c r="B168" t="s">
        <v>162</v>
      </c>
      <c r="C168" t="s">
        <v>194</v>
      </c>
      <c r="E168" s="2">
        <v>12</v>
      </c>
      <c r="F168" s="2">
        <v>21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>
        <f>+AQ168</f>
        <v>33</v>
      </c>
      <c r="R168" s="2">
        <f>COUNT(E168:P168)</f>
        <v>2</v>
      </c>
      <c r="S168" s="2">
        <f>SUM(E168:P168)</f>
        <v>33</v>
      </c>
      <c r="T168" s="2"/>
      <c r="U168">
        <f t="shared" si="1035"/>
        <v>2</v>
      </c>
      <c r="V168">
        <f t="shared" si="1011"/>
        <v>0</v>
      </c>
      <c r="W168">
        <f t="shared" si="1012"/>
        <v>0</v>
      </c>
      <c r="X168">
        <f t="shared" si="1013"/>
        <v>1</v>
      </c>
      <c r="Y168">
        <f t="shared" si="1014"/>
        <v>0</v>
      </c>
      <c r="Z168">
        <f t="shared" si="1015"/>
        <v>0</v>
      </c>
      <c r="AA168">
        <f t="shared" si="1016"/>
        <v>0</v>
      </c>
      <c r="AB168">
        <f t="shared" si="1017"/>
        <v>0</v>
      </c>
      <c r="AC168">
        <f t="shared" si="1018"/>
        <v>0</v>
      </c>
      <c r="AD168">
        <f t="shared" si="1019"/>
        <v>1</v>
      </c>
      <c r="AE168">
        <f t="shared" si="1020"/>
        <v>0</v>
      </c>
      <c r="AG168" s="1">
        <f t="shared" si="1036"/>
        <v>0</v>
      </c>
      <c r="AH168" s="1">
        <f t="shared" si="1037"/>
        <v>0</v>
      </c>
      <c r="AI168" s="1">
        <f t="shared" si="1038"/>
        <v>1</v>
      </c>
      <c r="AJ168" s="1">
        <f t="shared" si="1039"/>
        <v>0</v>
      </c>
      <c r="AK168" s="28">
        <f t="shared" si="1040"/>
        <v>0</v>
      </c>
      <c r="AL168" s="28">
        <f t="shared" si="1041"/>
        <v>0</v>
      </c>
      <c r="AM168" s="28">
        <f t="shared" si="1042"/>
        <v>0</v>
      </c>
      <c r="AN168" s="28">
        <f t="shared" si="1043"/>
        <v>0</v>
      </c>
      <c r="AO168" s="28">
        <f t="shared" si="1044"/>
        <v>1</v>
      </c>
      <c r="AP168" s="28">
        <f t="shared" si="1045"/>
        <v>0</v>
      </c>
      <c r="AQ168" s="30">
        <f t="shared" si="1046"/>
        <v>33</v>
      </c>
      <c r="AR168">
        <f t="shared" si="1047"/>
        <v>0</v>
      </c>
      <c r="AS168">
        <f t="shared" si="1048"/>
        <v>0</v>
      </c>
      <c r="AT168">
        <f t="shared" si="1049"/>
        <v>21</v>
      </c>
      <c r="AU168">
        <f t="shared" si="1050"/>
        <v>0</v>
      </c>
      <c r="AV168">
        <f t="shared" si="1051"/>
        <v>0</v>
      </c>
      <c r="AW168">
        <f t="shared" si="1052"/>
        <v>0</v>
      </c>
      <c r="AX168">
        <f t="shared" si="1053"/>
        <v>0</v>
      </c>
      <c r="AY168">
        <f t="shared" si="1054"/>
        <v>0</v>
      </c>
      <c r="AZ168">
        <f t="shared" si="1055"/>
        <v>12</v>
      </c>
      <c r="BA168">
        <f t="shared" si="1056"/>
        <v>0</v>
      </c>
    </row>
    <row r="169" spans="1:53" x14ac:dyDescent="0.3">
      <c r="B169" t="s">
        <v>204</v>
      </c>
      <c r="C169" t="s">
        <v>205</v>
      </c>
      <c r="E169" s="2">
        <v>18</v>
      </c>
      <c r="F169" s="2">
        <v>15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>
        <f>+AQ169</f>
        <v>33</v>
      </c>
      <c r="R169" s="2">
        <f>COUNT(E169:P169)</f>
        <v>2</v>
      </c>
      <c r="S169" s="2">
        <f>SUM(E169:P169)</f>
        <v>33</v>
      </c>
      <c r="T169" s="2"/>
      <c r="U169">
        <f t="shared" si="1035"/>
        <v>2</v>
      </c>
      <c r="V169">
        <f t="shared" si="1011"/>
        <v>0</v>
      </c>
      <c r="W169">
        <f t="shared" si="1012"/>
        <v>0</v>
      </c>
      <c r="X169">
        <f t="shared" si="1013"/>
        <v>0</v>
      </c>
      <c r="Y169">
        <f t="shared" si="1014"/>
        <v>1</v>
      </c>
      <c r="Z169">
        <f t="shared" si="1015"/>
        <v>0</v>
      </c>
      <c r="AA169">
        <f t="shared" si="1016"/>
        <v>1</v>
      </c>
      <c r="AB169">
        <f t="shared" si="1017"/>
        <v>0</v>
      </c>
      <c r="AC169">
        <f t="shared" si="1018"/>
        <v>0</v>
      </c>
      <c r="AD169">
        <f t="shared" si="1019"/>
        <v>0</v>
      </c>
      <c r="AE169">
        <f t="shared" si="1020"/>
        <v>0</v>
      </c>
      <c r="AG169" s="1">
        <f t="shared" si="1036"/>
        <v>0</v>
      </c>
      <c r="AH169" s="1">
        <f t="shared" si="1037"/>
        <v>0</v>
      </c>
      <c r="AI169" s="1">
        <f t="shared" si="1038"/>
        <v>0</v>
      </c>
      <c r="AJ169" s="1">
        <f t="shared" si="1039"/>
        <v>1</v>
      </c>
      <c r="AK169" s="28">
        <f t="shared" si="1040"/>
        <v>0</v>
      </c>
      <c r="AL169" s="28">
        <f t="shared" si="1041"/>
        <v>1</v>
      </c>
      <c r="AM169" s="28">
        <f t="shared" si="1042"/>
        <v>0</v>
      </c>
      <c r="AN169" s="28">
        <f t="shared" si="1043"/>
        <v>0</v>
      </c>
      <c r="AO169" s="28">
        <f t="shared" si="1044"/>
        <v>0</v>
      </c>
      <c r="AP169" s="28">
        <f t="shared" si="1045"/>
        <v>0</v>
      </c>
      <c r="AQ169" s="30">
        <f t="shared" si="1046"/>
        <v>33</v>
      </c>
      <c r="AR169">
        <f t="shared" si="1047"/>
        <v>0</v>
      </c>
      <c r="AS169">
        <f t="shared" si="1048"/>
        <v>0</v>
      </c>
      <c r="AT169">
        <f t="shared" si="1049"/>
        <v>0</v>
      </c>
      <c r="AU169">
        <f t="shared" si="1050"/>
        <v>18</v>
      </c>
      <c r="AV169">
        <f t="shared" si="1051"/>
        <v>0</v>
      </c>
      <c r="AW169">
        <f t="shared" si="1052"/>
        <v>15</v>
      </c>
      <c r="AX169">
        <f t="shared" si="1053"/>
        <v>0</v>
      </c>
      <c r="AY169">
        <f t="shared" si="1054"/>
        <v>0</v>
      </c>
      <c r="AZ169">
        <f t="shared" si="1055"/>
        <v>0</v>
      </c>
      <c r="BA169">
        <f t="shared" si="1056"/>
        <v>0</v>
      </c>
    </row>
    <row r="170" spans="1:53" x14ac:dyDescent="0.3">
      <c r="B170" t="s">
        <v>152</v>
      </c>
      <c r="C170" t="s">
        <v>200</v>
      </c>
      <c r="E170" s="2">
        <v>14</v>
      </c>
      <c r="F170" s="2">
        <v>18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>
        <f>+AQ170</f>
        <v>32</v>
      </c>
      <c r="R170" s="2">
        <f>COUNT(E170:P170)</f>
        <v>2</v>
      </c>
      <c r="S170" s="2">
        <f>SUM(E170:P170)</f>
        <v>32</v>
      </c>
      <c r="T170" s="2"/>
      <c r="U170">
        <f t="shared" si="1035"/>
        <v>2</v>
      </c>
      <c r="V170">
        <f t="shared" si="1011"/>
        <v>0</v>
      </c>
      <c r="W170">
        <f t="shared" si="1012"/>
        <v>0</v>
      </c>
      <c r="X170">
        <f t="shared" si="1013"/>
        <v>0</v>
      </c>
      <c r="Y170">
        <f t="shared" si="1014"/>
        <v>1</v>
      </c>
      <c r="Z170">
        <f t="shared" si="1015"/>
        <v>0</v>
      </c>
      <c r="AA170">
        <f t="shared" si="1016"/>
        <v>0</v>
      </c>
      <c r="AB170">
        <f t="shared" si="1017"/>
        <v>1</v>
      </c>
      <c r="AC170">
        <f t="shared" si="1018"/>
        <v>0</v>
      </c>
      <c r="AD170">
        <f t="shared" si="1019"/>
        <v>0</v>
      </c>
      <c r="AE170">
        <f t="shared" si="1020"/>
        <v>0</v>
      </c>
      <c r="AG170" s="1">
        <f t="shared" si="1036"/>
        <v>0</v>
      </c>
      <c r="AH170" s="1">
        <f t="shared" si="1037"/>
        <v>0</v>
      </c>
      <c r="AI170" s="1">
        <f t="shared" si="1038"/>
        <v>0</v>
      </c>
      <c r="AJ170" s="1">
        <f t="shared" si="1039"/>
        <v>1</v>
      </c>
      <c r="AK170" s="28">
        <f t="shared" si="1040"/>
        <v>0</v>
      </c>
      <c r="AL170" s="28">
        <f t="shared" si="1041"/>
        <v>0</v>
      </c>
      <c r="AM170" s="28">
        <f t="shared" si="1042"/>
        <v>1</v>
      </c>
      <c r="AN170" s="28">
        <f t="shared" si="1043"/>
        <v>0</v>
      </c>
      <c r="AO170" s="28">
        <f t="shared" si="1044"/>
        <v>0</v>
      </c>
      <c r="AP170" s="28">
        <f t="shared" si="1045"/>
        <v>0</v>
      </c>
      <c r="AQ170" s="30">
        <f t="shared" si="1046"/>
        <v>32</v>
      </c>
      <c r="AR170">
        <f t="shared" si="1047"/>
        <v>0</v>
      </c>
      <c r="AS170">
        <f t="shared" si="1048"/>
        <v>0</v>
      </c>
      <c r="AT170">
        <f t="shared" si="1049"/>
        <v>0</v>
      </c>
      <c r="AU170">
        <f t="shared" si="1050"/>
        <v>18</v>
      </c>
      <c r="AV170">
        <f t="shared" si="1051"/>
        <v>0</v>
      </c>
      <c r="AW170">
        <f t="shared" si="1052"/>
        <v>0</v>
      </c>
      <c r="AX170">
        <f t="shared" si="1053"/>
        <v>14</v>
      </c>
      <c r="AY170">
        <f t="shared" si="1054"/>
        <v>0</v>
      </c>
      <c r="AZ170">
        <f t="shared" si="1055"/>
        <v>0</v>
      </c>
      <c r="BA170">
        <f t="shared" si="1056"/>
        <v>0</v>
      </c>
    </row>
    <row r="171" spans="1:53" x14ac:dyDescent="0.3">
      <c r="B171" t="s">
        <v>98</v>
      </c>
      <c r="C171" t="s">
        <v>195</v>
      </c>
      <c r="E171" s="2">
        <v>15</v>
      </c>
      <c r="F171" s="2">
        <v>16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>
        <f>+AQ171</f>
        <v>31</v>
      </c>
      <c r="R171" s="2">
        <f>COUNT(E171:P171)</f>
        <v>2</v>
      </c>
      <c r="S171" s="2">
        <f>SUM(E171:P171)</f>
        <v>31</v>
      </c>
      <c r="T171" s="2"/>
      <c r="U171">
        <f t="shared" si="1035"/>
        <v>2</v>
      </c>
      <c r="V171">
        <f t="shared" si="1011"/>
        <v>0</v>
      </c>
      <c r="W171">
        <f t="shared" si="1012"/>
        <v>0</v>
      </c>
      <c r="X171">
        <f t="shared" si="1013"/>
        <v>0</v>
      </c>
      <c r="Y171">
        <f t="shared" si="1014"/>
        <v>0</v>
      </c>
      <c r="Z171">
        <f t="shared" si="1015"/>
        <v>1</v>
      </c>
      <c r="AA171">
        <f t="shared" si="1016"/>
        <v>1</v>
      </c>
      <c r="AB171">
        <f t="shared" si="1017"/>
        <v>0</v>
      </c>
      <c r="AC171">
        <f t="shared" si="1018"/>
        <v>0</v>
      </c>
      <c r="AD171">
        <f t="shared" si="1019"/>
        <v>0</v>
      </c>
      <c r="AE171">
        <f t="shared" si="1020"/>
        <v>0</v>
      </c>
      <c r="AG171" s="1">
        <f t="shared" si="1036"/>
        <v>0</v>
      </c>
      <c r="AH171" s="1">
        <f t="shared" si="1037"/>
        <v>0</v>
      </c>
      <c r="AI171" s="1">
        <f t="shared" si="1038"/>
        <v>0</v>
      </c>
      <c r="AJ171" s="1">
        <f t="shared" si="1039"/>
        <v>0</v>
      </c>
      <c r="AK171" s="28">
        <f t="shared" si="1040"/>
        <v>1</v>
      </c>
      <c r="AL171" s="28">
        <f t="shared" si="1041"/>
        <v>1</v>
      </c>
      <c r="AM171" s="28">
        <f t="shared" si="1042"/>
        <v>0</v>
      </c>
      <c r="AN171" s="28">
        <f t="shared" si="1043"/>
        <v>0</v>
      </c>
      <c r="AO171" s="28">
        <f t="shared" si="1044"/>
        <v>0</v>
      </c>
      <c r="AP171" s="28">
        <f t="shared" si="1045"/>
        <v>0</v>
      </c>
      <c r="AQ171" s="30">
        <f t="shared" si="1046"/>
        <v>31</v>
      </c>
      <c r="AR171">
        <f t="shared" si="1047"/>
        <v>0</v>
      </c>
      <c r="AS171">
        <f t="shared" si="1048"/>
        <v>0</v>
      </c>
      <c r="AT171">
        <f t="shared" si="1049"/>
        <v>0</v>
      </c>
      <c r="AU171">
        <f t="shared" si="1050"/>
        <v>0</v>
      </c>
      <c r="AV171">
        <f t="shared" si="1051"/>
        <v>16</v>
      </c>
      <c r="AW171">
        <f t="shared" si="1052"/>
        <v>15</v>
      </c>
      <c r="AX171">
        <f t="shared" si="1053"/>
        <v>0</v>
      </c>
      <c r="AY171">
        <f t="shared" si="1054"/>
        <v>0</v>
      </c>
      <c r="AZ171">
        <f t="shared" si="1055"/>
        <v>0</v>
      </c>
      <c r="BA171">
        <f t="shared" si="1056"/>
        <v>0</v>
      </c>
    </row>
    <row r="172" spans="1:53" x14ac:dyDescent="0.3">
      <c r="A172" t="str">
        <f t="shared" si="1009"/>
        <v>YoderBarrett</v>
      </c>
      <c r="B172" t="s">
        <v>218</v>
      </c>
      <c r="C172" t="s">
        <v>219</v>
      </c>
      <c r="E172" s="2">
        <v>11</v>
      </c>
      <c r="F172" s="2">
        <v>13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>
        <f>+AQ172</f>
        <v>24</v>
      </c>
      <c r="R172" s="2">
        <f>COUNT(E172:P172)</f>
        <v>2</v>
      </c>
      <c r="S172" s="2">
        <f>SUM(E172:P172)</f>
        <v>24</v>
      </c>
      <c r="T172" s="2"/>
      <c r="U172">
        <f t="shared" si="1035"/>
        <v>2</v>
      </c>
      <c r="V172">
        <f t="shared" si="1011"/>
        <v>0</v>
      </c>
      <c r="W172">
        <f t="shared" si="1012"/>
        <v>0</v>
      </c>
      <c r="X172">
        <f t="shared" si="1013"/>
        <v>0</v>
      </c>
      <c r="Y172">
        <f t="shared" si="1014"/>
        <v>0</v>
      </c>
      <c r="Z172">
        <f t="shared" si="1015"/>
        <v>0</v>
      </c>
      <c r="AA172">
        <f t="shared" si="1016"/>
        <v>0</v>
      </c>
      <c r="AB172">
        <f t="shared" si="1017"/>
        <v>0</v>
      </c>
      <c r="AC172">
        <f t="shared" si="1018"/>
        <v>1</v>
      </c>
      <c r="AD172">
        <f t="shared" si="1019"/>
        <v>0</v>
      </c>
      <c r="AE172">
        <f t="shared" si="1020"/>
        <v>1</v>
      </c>
      <c r="AG172" s="1">
        <f t="shared" si="1036"/>
        <v>0</v>
      </c>
      <c r="AH172" s="1">
        <f t="shared" si="1037"/>
        <v>0</v>
      </c>
      <c r="AI172" s="1">
        <f t="shared" si="1038"/>
        <v>0</v>
      </c>
      <c r="AJ172" s="1">
        <f t="shared" si="1039"/>
        <v>0</v>
      </c>
      <c r="AK172" s="28">
        <f t="shared" si="1040"/>
        <v>0</v>
      </c>
      <c r="AL172" s="28">
        <f t="shared" si="1041"/>
        <v>0</v>
      </c>
      <c r="AM172" s="28">
        <f t="shared" si="1042"/>
        <v>0</v>
      </c>
      <c r="AN172" s="28">
        <f t="shared" si="1043"/>
        <v>1</v>
      </c>
      <c r="AO172" s="28">
        <f t="shared" si="1044"/>
        <v>0</v>
      </c>
      <c r="AP172" s="28">
        <f t="shared" si="1045"/>
        <v>1</v>
      </c>
      <c r="AQ172" s="30">
        <f t="shared" si="1046"/>
        <v>24</v>
      </c>
      <c r="AR172">
        <f t="shared" si="1047"/>
        <v>0</v>
      </c>
      <c r="AS172">
        <f t="shared" si="1048"/>
        <v>0</v>
      </c>
      <c r="AT172">
        <f t="shared" si="1049"/>
        <v>0</v>
      </c>
      <c r="AU172">
        <f t="shared" si="1050"/>
        <v>0</v>
      </c>
      <c r="AV172">
        <f t="shared" si="1051"/>
        <v>0</v>
      </c>
      <c r="AW172">
        <f t="shared" si="1052"/>
        <v>0</v>
      </c>
      <c r="AX172">
        <f t="shared" si="1053"/>
        <v>0</v>
      </c>
      <c r="AY172">
        <f t="shared" si="1054"/>
        <v>13</v>
      </c>
      <c r="AZ172">
        <f t="shared" si="1055"/>
        <v>0</v>
      </c>
      <c r="BA172">
        <f t="shared" si="1056"/>
        <v>11</v>
      </c>
    </row>
    <row r="173" spans="1:53" x14ac:dyDescent="0.3">
      <c r="A173" t="str">
        <f t="shared" si="1009"/>
        <v>KitsonWarren</v>
      </c>
      <c r="B173" t="s">
        <v>238</v>
      </c>
      <c r="C173" t="s">
        <v>239</v>
      </c>
      <c r="E173" s="2">
        <v>16</v>
      </c>
      <c r="F173" s="2" t="s">
        <v>217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>
        <f>+AQ173</f>
        <v>16</v>
      </c>
      <c r="R173" s="2">
        <f>COUNT(E173:P173)</f>
        <v>1</v>
      </c>
      <c r="S173" s="2">
        <f>SUM(E173:P173)</f>
        <v>16</v>
      </c>
      <c r="T173" s="2"/>
      <c r="U173">
        <f t="shared" ref="U173:U174" si="1057">SUM(V173:AE173)</f>
        <v>1</v>
      </c>
      <c r="V173">
        <f t="shared" si="1011"/>
        <v>0</v>
      </c>
      <c r="W173">
        <f t="shared" si="1012"/>
        <v>0</v>
      </c>
      <c r="X173">
        <f t="shared" si="1013"/>
        <v>0</v>
      </c>
      <c r="Y173">
        <f t="shared" si="1014"/>
        <v>0</v>
      </c>
      <c r="Z173">
        <f t="shared" si="1015"/>
        <v>1</v>
      </c>
      <c r="AA173">
        <f t="shared" si="1016"/>
        <v>0</v>
      </c>
      <c r="AB173">
        <f t="shared" si="1017"/>
        <v>0</v>
      </c>
      <c r="AC173">
        <f t="shared" si="1018"/>
        <v>0</v>
      </c>
      <c r="AD173">
        <f t="shared" si="1019"/>
        <v>0</v>
      </c>
      <c r="AE173">
        <f t="shared" si="1020"/>
        <v>0</v>
      </c>
      <c r="AG173" s="1">
        <f t="shared" ref="AG173:AG174" si="1058">IF(V173&lt;9,+V173,8)</f>
        <v>0</v>
      </c>
      <c r="AH173" s="1">
        <f t="shared" ref="AH173:AH174" si="1059">IF((V173+W173)&lt;9,(+W173),8-AG173)</f>
        <v>0</v>
      </c>
      <c r="AI173" s="1">
        <f t="shared" ref="AI173:AI174" si="1060">IF((+V173+W173+X173)&lt;9,+X173,8-(AG173+AH173))</f>
        <v>0</v>
      </c>
      <c r="AJ173" s="1">
        <f t="shared" ref="AJ173:AJ174" si="1061">IF((V173+W173+X173+Y173)&lt;9,Y173,8-(AG173+AH173+AI173))</f>
        <v>0</v>
      </c>
      <c r="AK173" s="28">
        <f t="shared" ref="AK173:AK174" si="1062">IF((V173+W173+X173+Y173+Z173)&lt;9,Z173,8-(AG173+AH173+AI173+AJ173))</f>
        <v>1</v>
      </c>
      <c r="AL173" s="28">
        <f t="shared" ref="AL173:AL174" si="1063">IF((V173+W173+X173+Y173+Z173+AA173)&lt;9,AA173,8-(AG173+AH173+AI173+AJ173+AK173))</f>
        <v>0</v>
      </c>
      <c r="AM173" s="28">
        <f t="shared" ref="AM173:AM174" si="1064">IF((V173+W173+X173+Y173+Z173+AA173+AB173)&lt;9,AB173,8-(AG173+AH173+AI173+AJ173+AK173+AL173))</f>
        <v>0</v>
      </c>
      <c r="AN173" s="28">
        <f t="shared" ref="AN173:AN174" si="1065">IF((V173+W173+X173+Y173+Z173+AA173+AB173+AC173)&lt;9,AC173,8-(AG173+AH173+AI173+AJ173+AK173+AL173+AM173))</f>
        <v>0</v>
      </c>
      <c r="AO173" s="28">
        <f t="shared" ref="AO173:AO174" si="1066">IF((V173+W173+X173+Y173+Z173+AA173+AB173+AC173+AD173)&lt;9,AD173,8-(AG173+AH173+AI173+AJ173+AK173+AL173+AM173+AN173))</f>
        <v>0</v>
      </c>
      <c r="AP173" s="28">
        <f t="shared" ref="AP173:AP174" si="1067">IF((V173+W173+X173+Y173+Z173+AA173+AB173+AC173+AD173+AE173)&lt;9,AE173,8-(AG173+AH173+AI173+AJ173+AK173+AL173+AM173+AN173+AO173))</f>
        <v>0</v>
      </c>
      <c r="AQ173" s="30">
        <f t="shared" ref="AQ173:AQ174" si="1068">SUM(AR173:BA173)</f>
        <v>16</v>
      </c>
      <c r="AR173">
        <f t="shared" ref="AR173:AR174" si="1069">+AG173*AR$83</f>
        <v>0</v>
      </c>
      <c r="AS173">
        <f t="shared" ref="AS173:AS174" si="1070">+AH173*AS$83</f>
        <v>0</v>
      </c>
      <c r="AT173">
        <f t="shared" ref="AT173:AT174" si="1071">+AI173*AT$83</f>
        <v>0</v>
      </c>
      <c r="AU173">
        <f t="shared" ref="AU173:AU174" si="1072">+AJ173*AU$83</f>
        <v>0</v>
      </c>
      <c r="AV173">
        <f t="shared" ref="AV173:AV174" si="1073">+AK173*AV$83</f>
        <v>16</v>
      </c>
      <c r="AW173">
        <f t="shared" ref="AW173:AW174" si="1074">+AL173*AW$83</f>
        <v>0</v>
      </c>
      <c r="AX173">
        <f t="shared" ref="AX173:AX174" si="1075">+AM173*AX$83</f>
        <v>0</v>
      </c>
      <c r="AY173">
        <f t="shared" ref="AY173:AY174" si="1076">+AN173*AY$83</f>
        <v>0</v>
      </c>
      <c r="AZ173">
        <f t="shared" ref="AZ173:AZ174" si="1077">+AO173*AZ$83</f>
        <v>0</v>
      </c>
      <c r="BA173">
        <f t="shared" ref="BA173:BA174" si="1078">+AP173*BA$83</f>
        <v>0</v>
      </c>
    </row>
    <row r="174" spans="1:53" x14ac:dyDescent="0.3">
      <c r="A174" t="str">
        <f t="shared" si="1009"/>
        <v>BeardsleeKaris</v>
      </c>
      <c r="B174" t="s">
        <v>80</v>
      </c>
      <c r="C174" t="s">
        <v>222</v>
      </c>
      <c r="E174" s="2">
        <v>13</v>
      </c>
      <c r="F174" s="2">
        <v>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>
        <f>+AQ174</f>
        <v>13</v>
      </c>
      <c r="R174" s="2">
        <f>COUNT(E174:P174)</f>
        <v>2</v>
      </c>
      <c r="S174" s="2">
        <f>SUM(E174:P174)</f>
        <v>21</v>
      </c>
      <c r="T174" s="2"/>
      <c r="U174">
        <f t="shared" si="1057"/>
        <v>1</v>
      </c>
      <c r="V174">
        <f t="shared" si="1011"/>
        <v>0</v>
      </c>
      <c r="W174">
        <f t="shared" si="1012"/>
        <v>0</v>
      </c>
      <c r="X174">
        <f t="shared" si="1013"/>
        <v>0</v>
      </c>
      <c r="Y174">
        <f t="shared" si="1014"/>
        <v>0</v>
      </c>
      <c r="Z174">
        <f t="shared" si="1015"/>
        <v>0</v>
      </c>
      <c r="AA174">
        <f t="shared" si="1016"/>
        <v>0</v>
      </c>
      <c r="AB174">
        <f t="shared" si="1017"/>
        <v>0</v>
      </c>
      <c r="AC174">
        <f t="shared" si="1018"/>
        <v>1</v>
      </c>
      <c r="AD174">
        <f t="shared" si="1019"/>
        <v>0</v>
      </c>
      <c r="AE174">
        <f t="shared" si="1020"/>
        <v>0</v>
      </c>
      <c r="AG174" s="1">
        <f t="shared" si="1058"/>
        <v>0</v>
      </c>
      <c r="AH174" s="1">
        <f t="shared" si="1059"/>
        <v>0</v>
      </c>
      <c r="AI174" s="1">
        <f t="shared" si="1060"/>
        <v>0</v>
      </c>
      <c r="AJ174" s="1">
        <f t="shared" si="1061"/>
        <v>0</v>
      </c>
      <c r="AK174" s="28">
        <f t="shared" si="1062"/>
        <v>0</v>
      </c>
      <c r="AL174" s="28">
        <f t="shared" si="1063"/>
        <v>0</v>
      </c>
      <c r="AM174" s="28">
        <f t="shared" si="1064"/>
        <v>0</v>
      </c>
      <c r="AN174" s="28">
        <f t="shared" si="1065"/>
        <v>1</v>
      </c>
      <c r="AO174" s="28">
        <f t="shared" si="1066"/>
        <v>0</v>
      </c>
      <c r="AP174" s="28">
        <f t="shared" si="1067"/>
        <v>0</v>
      </c>
      <c r="AQ174" s="30">
        <f t="shared" si="1068"/>
        <v>13</v>
      </c>
      <c r="AR174">
        <f t="shared" si="1069"/>
        <v>0</v>
      </c>
      <c r="AS174">
        <f t="shared" si="1070"/>
        <v>0</v>
      </c>
      <c r="AT174">
        <f t="shared" si="1071"/>
        <v>0</v>
      </c>
      <c r="AU174">
        <f t="shared" si="1072"/>
        <v>0</v>
      </c>
      <c r="AV174">
        <f t="shared" si="1073"/>
        <v>0</v>
      </c>
      <c r="AW174">
        <f t="shared" si="1074"/>
        <v>0</v>
      </c>
      <c r="AX174">
        <f t="shared" si="1075"/>
        <v>0</v>
      </c>
      <c r="AY174">
        <f t="shared" si="1076"/>
        <v>13</v>
      </c>
      <c r="AZ174">
        <f t="shared" si="1077"/>
        <v>0</v>
      </c>
      <c r="BA174">
        <f t="shared" si="1078"/>
        <v>0</v>
      </c>
    </row>
    <row r="175" spans="1:53" x14ac:dyDescent="0.3">
      <c r="A175" t="str">
        <f t="shared" si="1009"/>
        <v>YoderIvy</v>
      </c>
      <c r="B175" t="s">
        <v>218</v>
      </c>
      <c r="C175" t="s">
        <v>220</v>
      </c>
      <c r="E175" s="2">
        <v>10</v>
      </c>
      <c r="F175" s="2">
        <v>12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>
        <f>+AQ175</f>
        <v>12</v>
      </c>
      <c r="R175" s="2">
        <f>COUNT(E175:P175)</f>
        <v>2</v>
      </c>
      <c r="S175" s="2">
        <f>SUM(E175:P175)</f>
        <v>22</v>
      </c>
      <c r="T175" s="2"/>
      <c r="U175">
        <f t="shared" ref="U175:U177" si="1079">SUM(V175:AE175)</f>
        <v>1</v>
      </c>
      <c r="V175">
        <f t="shared" si="1011"/>
        <v>0</v>
      </c>
      <c r="W175">
        <f t="shared" si="1012"/>
        <v>0</v>
      </c>
      <c r="X175">
        <f t="shared" si="1013"/>
        <v>0</v>
      </c>
      <c r="Y175">
        <f t="shared" si="1014"/>
        <v>0</v>
      </c>
      <c r="Z175">
        <f t="shared" si="1015"/>
        <v>0</v>
      </c>
      <c r="AA175">
        <f t="shared" si="1016"/>
        <v>0</v>
      </c>
      <c r="AB175">
        <f t="shared" si="1017"/>
        <v>0</v>
      </c>
      <c r="AC175">
        <f t="shared" si="1018"/>
        <v>0</v>
      </c>
      <c r="AD175">
        <f t="shared" si="1019"/>
        <v>1</v>
      </c>
      <c r="AE175">
        <f t="shared" si="1020"/>
        <v>0</v>
      </c>
      <c r="AG175" s="1">
        <f t="shared" ref="AG175:AG177" si="1080">IF(V175&lt;9,+V175,8)</f>
        <v>0</v>
      </c>
      <c r="AH175" s="1">
        <f t="shared" ref="AH175:AH177" si="1081">IF((V175+W175)&lt;9,(+W175),8-AG175)</f>
        <v>0</v>
      </c>
      <c r="AI175" s="1">
        <f t="shared" ref="AI175:AI177" si="1082">IF((+V175+W175+X175)&lt;9,+X175,8-(AG175+AH175))</f>
        <v>0</v>
      </c>
      <c r="AJ175" s="1">
        <f t="shared" ref="AJ175:AJ177" si="1083">IF((V175+W175+X175+Y175)&lt;9,Y175,8-(AG175+AH175+AI175))</f>
        <v>0</v>
      </c>
      <c r="AK175" s="28">
        <f t="shared" ref="AK175:AK177" si="1084">IF((V175+W175+X175+Y175+Z175)&lt;9,Z175,8-(AG175+AH175+AI175+AJ175))</f>
        <v>0</v>
      </c>
      <c r="AL175" s="28">
        <f t="shared" ref="AL175:AL177" si="1085">IF((V175+W175+X175+Y175+Z175+AA175)&lt;9,AA175,8-(AG175+AH175+AI175+AJ175+AK175))</f>
        <v>0</v>
      </c>
      <c r="AM175" s="28">
        <f t="shared" ref="AM175:AM177" si="1086">IF((V175+W175+X175+Y175+Z175+AA175+AB175)&lt;9,AB175,8-(AG175+AH175+AI175+AJ175+AK175+AL175))</f>
        <v>0</v>
      </c>
      <c r="AN175" s="28">
        <f t="shared" ref="AN175:AN177" si="1087">IF((V175+W175+X175+Y175+Z175+AA175+AB175+AC175)&lt;9,AC175,8-(AG175+AH175+AI175+AJ175+AK175+AL175+AM175))</f>
        <v>0</v>
      </c>
      <c r="AO175" s="28">
        <f t="shared" ref="AO175:AO177" si="1088">IF((V175+W175+X175+Y175+Z175+AA175+AB175+AC175+AD175)&lt;9,AD175,8-(AG175+AH175+AI175+AJ175+AK175+AL175+AM175+AN175))</f>
        <v>1</v>
      </c>
      <c r="AP175" s="28">
        <f t="shared" ref="AP175:AP177" si="1089">IF((V175+W175+X175+Y175+Z175+AA175+AB175+AC175+AD175+AE175)&lt;9,AE175,8-(AG175+AH175+AI175+AJ175+AK175+AL175+AM175+AN175+AO175))</f>
        <v>0</v>
      </c>
      <c r="AQ175" s="30">
        <f t="shared" ref="AQ175:AQ177" si="1090">SUM(AR175:BA175)</f>
        <v>12</v>
      </c>
      <c r="AR175">
        <f t="shared" ref="AR175:AR177" si="1091">+AG175*AR$83</f>
        <v>0</v>
      </c>
      <c r="AS175">
        <f t="shared" ref="AS175:AS177" si="1092">+AH175*AS$83</f>
        <v>0</v>
      </c>
      <c r="AT175">
        <f t="shared" ref="AT175:AT177" si="1093">+AI175*AT$83</f>
        <v>0</v>
      </c>
      <c r="AU175">
        <f t="shared" ref="AU175:AU177" si="1094">+AJ175*AU$83</f>
        <v>0</v>
      </c>
      <c r="AV175">
        <f t="shared" ref="AV175:AV177" si="1095">+AK175*AV$83</f>
        <v>0</v>
      </c>
      <c r="AW175">
        <f t="shared" ref="AW175:AW177" si="1096">+AL175*AW$83</f>
        <v>0</v>
      </c>
      <c r="AX175">
        <f t="shared" ref="AX175:AX177" si="1097">+AM175*AX$83</f>
        <v>0</v>
      </c>
      <c r="AY175">
        <f t="shared" ref="AY175:AY177" si="1098">+AN175*AY$83</f>
        <v>0</v>
      </c>
      <c r="AZ175">
        <f t="shared" ref="AZ175:AZ177" si="1099">+AO175*AZ$83</f>
        <v>12</v>
      </c>
      <c r="BA175">
        <f t="shared" ref="BA175:BA177" si="1100">+AP175*BA$83</f>
        <v>0</v>
      </c>
    </row>
    <row r="176" spans="1:53" x14ac:dyDescent="0.3">
      <c r="A176" t="str">
        <f t="shared" si="1009"/>
        <v>KnightReagan</v>
      </c>
      <c r="B176" t="s">
        <v>204</v>
      </c>
      <c r="C176" t="s">
        <v>206</v>
      </c>
      <c r="E176" s="2">
        <v>8</v>
      </c>
      <c r="F176" s="2">
        <v>11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>
        <f>+AQ176</f>
        <v>11</v>
      </c>
      <c r="R176" s="2">
        <f>COUNT(E176:P176)</f>
        <v>2</v>
      </c>
      <c r="S176" s="2">
        <f>SUM(E176:P176)</f>
        <v>19</v>
      </c>
      <c r="T176" s="2"/>
      <c r="U176">
        <f t="shared" si="1079"/>
        <v>1</v>
      </c>
      <c r="V176">
        <f t="shared" si="1011"/>
        <v>0</v>
      </c>
      <c r="W176">
        <f t="shared" si="1012"/>
        <v>0</v>
      </c>
      <c r="X176">
        <f t="shared" si="1013"/>
        <v>0</v>
      </c>
      <c r="Y176">
        <f t="shared" si="1014"/>
        <v>0</v>
      </c>
      <c r="Z176">
        <f t="shared" si="1015"/>
        <v>0</v>
      </c>
      <c r="AA176">
        <f t="shared" si="1016"/>
        <v>0</v>
      </c>
      <c r="AB176">
        <f t="shared" si="1017"/>
        <v>0</v>
      </c>
      <c r="AC176">
        <f t="shared" si="1018"/>
        <v>0</v>
      </c>
      <c r="AD176">
        <f t="shared" si="1019"/>
        <v>0</v>
      </c>
      <c r="AE176">
        <f t="shared" si="1020"/>
        <v>1</v>
      </c>
      <c r="AG176" s="1">
        <f t="shared" si="1080"/>
        <v>0</v>
      </c>
      <c r="AH176" s="1">
        <f t="shared" si="1081"/>
        <v>0</v>
      </c>
      <c r="AI176" s="1">
        <f t="shared" si="1082"/>
        <v>0</v>
      </c>
      <c r="AJ176" s="1">
        <f t="shared" si="1083"/>
        <v>0</v>
      </c>
      <c r="AK176" s="28">
        <f t="shared" si="1084"/>
        <v>0</v>
      </c>
      <c r="AL176" s="28">
        <f t="shared" si="1085"/>
        <v>0</v>
      </c>
      <c r="AM176" s="28">
        <f t="shared" si="1086"/>
        <v>0</v>
      </c>
      <c r="AN176" s="28">
        <f t="shared" si="1087"/>
        <v>0</v>
      </c>
      <c r="AO176" s="28">
        <f t="shared" si="1088"/>
        <v>0</v>
      </c>
      <c r="AP176" s="28">
        <f t="shared" si="1089"/>
        <v>1</v>
      </c>
      <c r="AQ176" s="30">
        <f t="shared" si="1090"/>
        <v>11</v>
      </c>
      <c r="AR176">
        <f t="shared" si="1091"/>
        <v>0</v>
      </c>
      <c r="AS176">
        <f t="shared" si="1092"/>
        <v>0</v>
      </c>
      <c r="AT176">
        <f t="shared" si="1093"/>
        <v>0</v>
      </c>
      <c r="AU176">
        <f t="shared" si="1094"/>
        <v>0</v>
      </c>
      <c r="AV176">
        <f t="shared" si="1095"/>
        <v>0</v>
      </c>
      <c r="AW176">
        <f t="shared" si="1096"/>
        <v>0</v>
      </c>
      <c r="AX176">
        <f t="shared" si="1097"/>
        <v>0</v>
      </c>
      <c r="AY176">
        <f t="shared" si="1098"/>
        <v>0</v>
      </c>
      <c r="AZ176">
        <f t="shared" si="1099"/>
        <v>0</v>
      </c>
      <c r="BA176">
        <f t="shared" si="1100"/>
        <v>11</v>
      </c>
    </row>
    <row r="177" spans="1:53" x14ac:dyDescent="0.3">
      <c r="A177" t="str">
        <f t="shared" si="1009"/>
        <v>YoderWaylon</v>
      </c>
      <c r="B177" t="s">
        <v>218</v>
      </c>
      <c r="C177" t="s">
        <v>221</v>
      </c>
      <c r="E177" s="2">
        <v>6</v>
      </c>
      <c r="F177" s="2">
        <v>10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>
        <f>+AQ177</f>
        <v>0</v>
      </c>
      <c r="R177" s="2">
        <f>COUNT(E177:P177)</f>
        <v>2</v>
      </c>
      <c r="S177" s="2">
        <f>SUM(E177:P177)</f>
        <v>16</v>
      </c>
      <c r="T177" s="2"/>
      <c r="U177">
        <f t="shared" si="1079"/>
        <v>0</v>
      </c>
      <c r="V177">
        <f t="shared" si="1011"/>
        <v>0</v>
      </c>
      <c r="W177">
        <f t="shared" si="1012"/>
        <v>0</v>
      </c>
      <c r="X177">
        <f t="shared" si="1013"/>
        <v>0</v>
      </c>
      <c r="Y177">
        <f t="shared" si="1014"/>
        <v>0</v>
      </c>
      <c r="Z177">
        <f t="shared" si="1015"/>
        <v>0</v>
      </c>
      <c r="AA177">
        <f t="shared" si="1016"/>
        <v>0</v>
      </c>
      <c r="AB177">
        <f t="shared" si="1017"/>
        <v>0</v>
      </c>
      <c r="AC177">
        <f t="shared" si="1018"/>
        <v>0</v>
      </c>
      <c r="AD177">
        <f t="shared" si="1019"/>
        <v>0</v>
      </c>
      <c r="AE177">
        <f t="shared" si="1020"/>
        <v>0</v>
      </c>
      <c r="AG177" s="1">
        <f t="shared" si="1080"/>
        <v>0</v>
      </c>
      <c r="AH177" s="1">
        <f t="shared" si="1081"/>
        <v>0</v>
      </c>
      <c r="AI177" s="1">
        <f t="shared" si="1082"/>
        <v>0</v>
      </c>
      <c r="AJ177" s="1">
        <f t="shared" si="1083"/>
        <v>0</v>
      </c>
      <c r="AK177" s="28">
        <f t="shared" si="1084"/>
        <v>0</v>
      </c>
      <c r="AL177" s="28">
        <f t="shared" si="1085"/>
        <v>0</v>
      </c>
      <c r="AM177" s="28">
        <f t="shared" si="1086"/>
        <v>0</v>
      </c>
      <c r="AN177" s="28">
        <f t="shared" si="1087"/>
        <v>0</v>
      </c>
      <c r="AO177" s="28">
        <f t="shared" si="1088"/>
        <v>0</v>
      </c>
      <c r="AP177" s="28">
        <f t="shared" si="1089"/>
        <v>0</v>
      </c>
      <c r="AQ177" s="30">
        <f t="shared" si="1090"/>
        <v>0</v>
      </c>
      <c r="AR177">
        <f t="shared" si="1091"/>
        <v>0</v>
      </c>
      <c r="AS177">
        <f t="shared" si="1092"/>
        <v>0</v>
      </c>
      <c r="AT177">
        <f t="shared" si="1093"/>
        <v>0</v>
      </c>
      <c r="AU177">
        <f t="shared" si="1094"/>
        <v>0</v>
      </c>
      <c r="AV177">
        <f t="shared" si="1095"/>
        <v>0</v>
      </c>
      <c r="AW177">
        <f t="shared" si="1096"/>
        <v>0</v>
      </c>
      <c r="AX177">
        <f t="shared" si="1097"/>
        <v>0</v>
      </c>
      <c r="AY177">
        <f t="shared" si="1098"/>
        <v>0</v>
      </c>
      <c r="AZ177">
        <f t="shared" si="1099"/>
        <v>0</v>
      </c>
      <c r="BA177">
        <f t="shared" si="1100"/>
        <v>0</v>
      </c>
    </row>
    <row r="178" spans="1:53" x14ac:dyDescent="0.3">
      <c r="A178" t="str">
        <f t="shared" si="1009"/>
        <v>WehnerAnna</v>
      </c>
      <c r="B178" t="s">
        <v>152</v>
      </c>
      <c r="C178" t="s">
        <v>201</v>
      </c>
      <c r="E178" s="2">
        <v>7</v>
      </c>
      <c r="F178" s="2">
        <v>9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>
        <f>+AQ178</f>
        <v>0</v>
      </c>
      <c r="R178" s="2">
        <f>COUNT(E178:P178)</f>
        <v>2</v>
      </c>
      <c r="S178" s="2">
        <f>SUM(E178:P178)</f>
        <v>16</v>
      </c>
      <c r="T178" s="2"/>
      <c r="U178">
        <f t="shared" ref="U178" si="1101">SUM(V178:AE178)</f>
        <v>0</v>
      </c>
      <c r="V178">
        <f t="shared" si="1011"/>
        <v>0</v>
      </c>
      <c r="W178">
        <f t="shared" si="1012"/>
        <v>0</v>
      </c>
      <c r="X178">
        <f t="shared" si="1013"/>
        <v>0</v>
      </c>
      <c r="Y178">
        <f t="shared" si="1014"/>
        <v>0</v>
      </c>
      <c r="Z178">
        <f t="shared" si="1015"/>
        <v>0</v>
      </c>
      <c r="AA178">
        <f t="shared" si="1016"/>
        <v>0</v>
      </c>
      <c r="AB178">
        <f t="shared" si="1017"/>
        <v>0</v>
      </c>
      <c r="AC178">
        <f t="shared" si="1018"/>
        <v>0</v>
      </c>
      <c r="AD178">
        <f t="shared" si="1019"/>
        <v>0</v>
      </c>
      <c r="AE178">
        <f t="shared" si="1020"/>
        <v>0</v>
      </c>
      <c r="AG178" s="1">
        <f t="shared" ref="AG178" si="1102">IF(V178&lt;9,+V178,8)</f>
        <v>0</v>
      </c>
      <c r="AH178" s="1">
        <f t="shared" ref="AH178" si="1103">IF((V178+W178)&lt;9,(+W178),8-AG178)</f>
        <v>0</v>
      </c>
      <c r="AI178" s="1">
        <f t="shared" ref="AI178" si="1104">IF((+V178+W178+X178)&lt;9,+X178,8-(AG178+AH178))</f>
        <v>0</v>
      </c>
      <c r="AJ178" s="1">
        <f t="shared" ref="AJ178" si="1105">IF((V178+W178+X178+Y178)&lt;9,Y178,8-(AG178+AH178+AI178))</f>
        <v>0</v>
      </c>
      <c r="AK178" s="28">
        <f t="shared" ref="AK178" si="1106">IF((V178+W178+X178+Y178+Z178)&lt;9,Z178,8-(AG178+AH178+AI178+AJ178))</f>
        <v>0</v>
      </c>
      <c r="AL178" s="28">
        <f t="shared" ref="AL178" si="1107">IF((V178+W178+X178+Y178+Z178+AA178)&lt;9,AA178,8-(AG178+AH178+AI178+AJ178+AK178))</f>
        <v>0</v>
      </c>
      <c r="AM178" s="28">
        <f t="shared" ref="AM178" si="1108">IF((V178+W178+X178+Y178+Z178+AA178+AB178)&lt;9,AB178,8-(AG178+AH178+AI178+AJ178+AK178+AL178))</f>
        <v>0</v>
      </c>
      <c r="AN178" s="28">
        <f t="shared" ref="AN178" si="1109">IF((V178+W178+X178+Y178+Z178+AA178+AB178+AC178)&lt;9,AC178,8-(AG178+AH178+AI178+AJ178+AK178+AL178+AM178))</f>
        <v>0</v>
      </c>
      <c r="AO178" s="28">
        <f t="shared" ref="AO178" si="1110">IF((V178+W178+X178+Y178+Z178+AA178+AB178+AC178+AD178)&lt;9,AD178,8-(AG178+AH178+AI178+AJ178+AK178+AL178+AM178+AN178))</f>
        <v>0</v>
      </c>
      <c r="AP178" s="28">
        <f t="shared" ref="AP178" si="1111">IF((V178+W178+X178+Y178+Z178+AA178+AB178+AC178+AD178+AE178)&lt;9,AE178,8-(AG178+AH178+AI178+AJ178+AK178+AL178+AM178+AN178+AO178))</f>
        <v>0</v>
      </c>
      <c r="AQ178" s="30">
        <f t="shared" ref="AQ178" si="1112">SUM(AR178:BA178)</f>
        <v>0</v>
      </c>
      <c r="AR178">
        <f t="shared" ref="AR178" si="1113">+AG178*AR$83</f>
        <v>0</v>
      </c>
      <c r="AS178">
        <f t="shared" ref="AS178" si="1114">+AH178*AS$83</f>
        <v>0</v>
      </c>
      <c r="AT178">
        <f t="shared" ref="AT178" si="1115">+AI178*AT$83</f>
        <v>0</v>
      </c>
      <c r="AU178">
        <f t="shared" ref="AU178" si="1116">+AJ178*AU$83</f>
        <v>0</v>
      </c>
      <c r="AV178">
        <f t="shared" ref="AV178" si="1117">+AK178*AV$83</f>
        <v>0</v>
      </c>
      <c r="AW178">
        <f t="shared" ref="AW178" si="1118">+AL178*AW$83</f>
        <v>0</v>
      </c>
      <c r="AX178">
        <f t="shared" ref="AX178" si="1119">+AM178*AX$83</f>
        <v>0</v>
      </c>
      <c r="AY178">
        <f t="shared" ref="AY178" si="1120">+AN178*AY$83</f>
        <v>0</v>
      </c>
      <c r="AZ178">
        <f t="shared" ref="AZ178" si="1121">+AO178*AZ$83</f>
        <v>0</v>
      </c>
      <c r="BA178">
        <f t="shared" ref="BA178" si="1122">+AP178*BA$83</f>
        <v>0</v>
      </c>
    </row>
    <row r="179" spans="1:53" x14ac:dyDescent="0.3">
      <c r="A179" t="str">
        <f t="shared" si="1009"/>
        <v>HallFrank</v>
      </c>
      <c r="B179" t="s">
        <v>240</v>
      </c>
      <c r="C179" t="s">
        <v>241</v>
      </c>
      <c r="E179" s="2">
        <v>9</v>
      </c>
      <c r="F179" s="2" t="s">
        <v>217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>
        <f>+AQ179</f>
        <v>0</v>
      </c>
      <c r="R179" s="2">
        <f>COUNT(E179:P179)</f>
        <v>1</v>
      </c>
      <c r="S179" s="2">
        <f>SUM(E179:P179)</f>
        <v>9</v>
      </c>
      <c r="T179" s="2"/>
      <c r="U179">
        <f t="shared" ref="U179" si="1123">SUM(V179:AE179)</f>
        <v>0</v>
      </c>
      <c r="V179">
        <f t="shared" si="1011"/>
        <v>0</v>
      </c>
      <c r="W179">
        <f t="shared" si="1012"/>
        <v>0</v>
      </c>
      <c r="X179">
        <f t="shared" si="1013"/>
        <v>0</v>
      </c>
      <c r="Y179">
        <f t="shared" si="1014"/>
        <v>0</v>
      </c>
      <c r="Z179">
        <f t="shared" si="1015"/>
        <v>0</v>
      </c>
      <c r="AA179">
        <f t="shared" si="1016"/>
        <v>0</v>
      </c>
      <c r="AB179">
        <f t="shared" si="1017"/>
        <v>0</v>
      </c>
      <c r="AC179">
        <f t="shared" si="1018"/>
        <v>0</v>
      </c>
      <c r="AD179">
        <f t="shared" si="1019"/>
        <v>0</v>
      </c>
      <c r="AE179">
        <f t="shared" si="1020"/>
        <v>0</v>
      </c>
      <c r="AG179" s="1">
        <f t="shared" ref="AG179" si="1124">IF(V179&lt;9,+V179,8)</f>
        <v>0</v>
      </c>
      <c r="AH179" s="1">
        <f t="shared" ref="AH179" si="1125">IF((V179+W179)&lt;9,(+W179),8-AG179)</f>
        <v>0</v>
      </c>
      <c r="AI179" s="1">
        <f t="shared" ref="AI179" si="1126">IF((+V179+W179+X179)&lt;9,+X179,8-(AG179+AH179))</f>
        <v>0</v>
      </c>
      <c r="AJ179" s="1">
        <f t="shared" ref="AJ179" si="1127">IF((V179+W179+X179+Y179)&lt;9,Y179,8-(AG179+AH179+AI179))</f>
        <v>0</v>
      </c>
      <c r="AK179" s="28">
        <f t="shared" ref="AK179" si="1128">IF((V179+W179+X179+Y179+Z179)&lt;9,Z179,8-(AG179+AH179+AI179+AJ179))</f>
        <v>0</v>
      </c>
      <c r="AL179" s="28">
        <f t="shared" ref="AL179" si="1129">IF((V179+W179+X179+Y179+Z179+AA179)&lt;9,AA179,8-(AG179+AH179+AI179+AJ179+AK179))</f>
        <v>0</v>
      </c>
      <c r="AM179" s="28">
        <f t="shared" ref="AM179" si="1130">IF((V179+W179+X179+Y179+Z179+AA179+AB179)&lt;9,AB179,8-(AG179+AH179+AI179+AJ179+AK179+AL179))</f>
        <v>0</v>
      </c>
      <c r="AN179" s="28">
        <f t="shared" ref="AN179" si="1131">IF((V179+W179+X179+Y179+Z179+AA179+AB179+AC179)&lt;9,AC179,8-(AG179+AH179+AI179+AJ179+AK179+AL179+AM179))</f>
        <v>0</v>
      </c>
      <c r="AO179" s="28">
        <f t="shared" ref="AO179" si="1132">IF((V179+W179+X179+Y179+Z179+AA179+AB179+AC179+AD179)&lt;9,AD179,8-(AG179+AH179+AI179+AJ179+AK179+AL179+AM179+AN179))</f>
        <v>0</v>
      </c>
      <c r="AP179" s="28">
        <f t="shared" ref="AP179" si="1133">IF((V179+W179+X179+Y179+Z179+AA179+AB179+AC179+AD179+AE179)&lt;9,AE179,8-(AG179+AH179+AI179+AJ179+AK179+AL179+AM179+AN179+AO179))</f>
        <v>0</v>
      </c>
      <c r="AQ179" s="30">
        <f t="shared" ref="AQ179" si="1134">SUM(AR179:BA179)</f>
        <v>0</v>
      </c>
      <c r="AR179">
        <f t="shared" ref="AR179" si="1135">+AG179*AR$83</f>
        <v>0</v>
      </c>
      <c r="AS179">
        <f t="shared" ref="AS179" si="1136">+AH179*AS$83</f>
        <v>0</v>
      </c>
      <c r="AT179">
        <f t="shared" ref="AT179" si="1137">+AI179*AT$83</f>
        <v>0</v>
      </c>
      <c r="AU179">
        <f t="shared" ref="AU179" si="1138">+AJ179*AU$83</f>
        <v>0</v>
      </c>
      <c r="AV179">
        <f t="shared" ref="AV179" si="1139">+AK179*AV$83</f>
        <v>0</v>
      </c>
      <c r="AW179">
        <f t="shared" ref="AW179" si="1140">+AL179*AW$83</f>
        <v>0</v>
      </c>
      <c r="AX179">
        <f t="shared" ref="AX179" si="1141">+AM179*AX$83</f>
        <v>0</v>
      </c>
      <c r="AY179">
        <f t="shared" ref="AY179" si="1142">+AN179*AY$83</f>
        <v>0</v>
      </c>
      <c r="AZ179">
        <f t="shared" ref="AZ179" si="1143">+AO179*AZ$83</f>
        <v>0</v>
      </c>
      <c r="BA179">
        <f t="shared" ref="BA179" si="1144">+AP179*BA$83</f>
        <v>0</v>
      </c>
    </row>
    <row r="180" spans="1:53" x14ac:dyDescent="0.3">
      <c r="A180" t="str">
        <f t="shared" si="1009"/>
        <v>MasonFred</v>
      </c>
      <c r="B180" t="s">
        <v>113</v>
      </c>
      <c r="C180" t="s">
        <v>199</v>
      </c>
      <c r="E180" s="2" t="s">
        <v>242</v>
      </c>
      <c r="F180" s="2" t="s">
        <v>217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>
        <f>+AQ180</f>
        <v>0</v>
      </c>
      <c r="R180" s="2">
        <f>COUNT(E180:P180)</f>
        <v>0</v>
      </c>
      <c r="S180" s="2">
        <f>SUM(E180:P180)</f>
        <v>0</v>
      </c>
      <c r="T180" s="2"/>
      <c r="U180">
        <f t="shared" ref="U180:U181" si="1145">SUM(V180:AE180)</f>
        <v>0</v>
      </c>
      <c r="V180">
        <f t="shared" si="1011"/>
        <v>0</v>
      </c>
      <c r="W180">
        <f t="shared" si="1012"/>
        <v>0</v>
      </c>
      <c r="X180">
        <f t="shared" si="1013"/>
        <v>0</v>
      </c>
      <c r="Y180">
        <f t="shared" si="1014"/>
        <v>0</v>
      </c>
      <c r="Z180">
        <f t="shared" si="1015"/>
        <v>0</v>
      </c>
      <c r="AA180">
        <f t="shared" si="1016"/>
        <v>0</v>
      </c>
      <c r="AB180">
        <f t="shared" si="1017"/>
        <v>0</v>
      </c>
      <c r="AC180">
        <f t="shared" si="1018"/>
        <v>0</v>
      </c>
      <c r="AD180">
        <f t="shared" si="1019"/>
        <v>0</v>
      </c>
      <c r="AE180">
        <f t="shared" si="1020"/>
        <v>0</v>
      </c>
      <c r="AG180" s="1">
        <f t="shared" ref="AG180:AG181" si="1146">IF(V180&lt;9,+V180,8)</f>
        <v>0</v>
      </c>
      <c r="AH180" s="1">
        <f t="shared" ref="AH180:AH181" si="1147">IF((V180+W180)&lt;9,(+W180),8-AG180)</f>
        <v>0</v>
      </c>
      <c r="AI180" s="1">
        <f t="shared" si="1033"/>
        <v>0</v>
      </c>
      <c r="AJ180" s="1">
        <f t="shared" ref="AJ180:AJ181" si="1148">IF((V180+W180+X180+Y180)&lt;9,Y180,8-(AG180+AH180+AI180))</f>
        <v>0</v>
      </c>
      <c r="AK180" s="28">
        <f t="shared" ref="AK180:AK181" si="1149">IF((V180+W180+X180+Y180+Z180)&lt;9,Z180,8-(AG180+AH180+AI180+AJ180))</f>
        <v>0</v>
      </c>
      <c r="AL180" s="28">
        <f t="shared" ref="AL180:AL181" si="1150">IF((V180+W180+X180+Y180+Z180+AA180)&lt;9,AA180,8-(AG180+AH180+AI180+AJ180+AK180))</f>
        <v>0</v>
      </c>
      <c r="AM180" s="28">
        <f t="shared" ref="AM180:AM181" si="1151">IF((V180+W180+X180+Y180+Z180+AA180+AB180)&lt;9,AB180,8-(AG180+AH180+AI180+AJ180+AK180+AL180))</f>
        <v>0</v>
      </c>
      <c r="AN180" s="28">
        <f t="shared" ref="AN180:AN181" si="1152">IF((V180+W180+X180+Y180+Z180+AA180+AB180+AC180)&lt;9,AC180,8-(AG180+AH180+AI180+AJ180+AK180+AL180+AM180))</f>
        <v>0</v>
      </c>
      <c r="AO180" s="28">
        <f t="shared" ref="AO180:AO181" si="1153">IF((V180+W180+X180+Y180+Z180+AA180+AB180+AC180+AD180)&lt;9,AD180,8-(AG180+AH180+AI180+AJ180+AK180+AL180+AM180+AN180))</f>
        <v>0</v>
      </c>
      <c r="AP180" s="28">
        <f t="shared" ref="AP180:AP181" si="1154">IF((V180+W180+X180+Y180+Z180+AA180+AB180+AC180+AD180+AE180)&lt;9,AE180,8-(AG180+AH180+AI180+AJ180+AK180+AL180+AM180+AN180+AO180))</f>
        <v>0</v>
      </c>
      <c r="AQ180" s="30">
        <f t="shared" ref="AQ180:AQ181" si="1155">SUM(AR180:BA180)</f>
        <v>0</v>
      </c>
      <c r="AR180">
        <f t="shared" si="1034"/>
        <v>0</v>
      </c>
      <c r="AS180">
        <f t="shared" si="1032"/>
        <v>0</v>
      </c>
      <c r="AT180">
        <f t="shared" si="1032"/>
        <v>0</v>
      </c>
      <c r="AU180">
        <f t="shared" si="1032"/>
        <v>0</v>
      </c>
      <c r="AV180">
        <f t="shared" si="1032"/>
        <v>0</v>
      </c>
      <c r="AW180">
        <f t="shared" si="1032"/>
        <v>0</v>
      </c>
      <c r="AX180">
        <f t="shared" si="1032"/>
        <v>0</v>
      </c>
      <c r="AY180">
        <f t="shared" si="1032"/>
        <v>0</v>
      </c>
      <c r="AZ180">
        <f t="shared" si="1032"/>
        <v>0</v>
      </c>
      <c r="BA180">
        <f t="shared" si="1032"/>
        <v>0</v>
      </c>
    </row>
    <row r="181" spans="1:53" x14ac:dyDescent="0.3">
      <c r="A181" t="str">
        <f t="shared" si="1009"/>
        <v>SmageFinn</v>
      </c>
      <c r="B181" t="s">
        <v>197</v>
      </c>
      <c r="C181" t="s">
        <v>198</v>
      </c>
      <c r="E181" s="2" t="s">
        <v>217</v>
      </c>
      <c r="F181" s="2" t="s">
        <v>217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>
        <f>+AQ181</f>
        <v>0</v>
      </c>
      <c r="R181" s="2">
        <f>COUNT(E181:P181)</f>
        <v>0</v>
      </c>
      <c r="S181" s="2">
        <f>SUM(E181:P181)</f>
        <v>0</v>
      </c>
      <c r="T181" s="2"/>
      <c r="U181">
        <f t="shared" si="1145"/>
        <v>0</v>
      </c>
      <c r="V181">
        <f t="shared" si="1011"/>
        <v>0</v>
      </c>
      <c r="W181">
        <f t="shared" si="1012"/>
        <v>0</v>
      </c>
      <c r="X181">
        <f t="shared" si="1013"/>
        <v>0</v>
      </c>
      <c r="Y181">
        <f t="shared" si="1014"/>
        <v>0</v>
      </c>
      <c r="Z181">
        <f t="shared" si="1015"/>
        <v>0</v>
      </c>
      <c r="AA181">
        <f t="shared" si="1016"/>
        <v>0</v>
      </c>
      <c r="AB181">
        <f t="shared" si="1017"/>
        <v>0</v>
      </c>
      <c r="AC181">
        <f t="shared" si="1018"/>
        <v>0</v>
      </c>
      <c r="AD181">
        <f t="shared" si="1019"/>
        <v>0</v>
      </c>
      <c r="AE181">
        <f t="shared" si="1020"/>
        <v>0</v>
      </c>
      <c r="AG181" s="1">
        <f t="shared" si="1146"/>
        <v>0</v>
      </c>
      <c r="AH181" s="1">
        <f t="shared" si="1147"/>
        <v>0</v>
      </c>
      <c r="AI181" s="1">
        <f t="shared" si="1033"/>
        <v>0</v>
      </c>
      <c r="AJ181" s="1">
        <f t="shared" si="1148"/>
        <v>0</v>
      </c>
      <c r="AK181" s="28">
        <f t="shared" si="1149"/>
        <v>0</v>
      </c>
      <c r="AL181" s="28">
        <f t="shared" si="1150"/>
        <v>0</v>
      </c>
      <c r="AM181" s="28">
        <f t="shared" si="1151"/>
        <v>0</v>
      </c>
      <c r="AN181" s="28">
        <f t="shared" si="1152"/>
        <v>0</v>
      </c>
      <c r="AO181" s="28">
        <f t="shared" si="1153"/>
        <v>0</v>
      </c>
      <c r="AP181" s="28">
        <f t="shared" si="1154"/>
        <v>0</v>
      </c>
      <c r="AQ181" s="30">
        <f t="shared" si="1155"/>
        <v>0</v>
      </c>
      <c r="AR181">
        <f t="shared" si="1034"/>
        <v>0</v>
      </c>
      <c r="AS181">
        <f t="shared" si="1032"/>
        <v>0</v>
      </c>
      <c r="AT181">
        <f t="shared" si="1032"/>
        <v>0</v>
      </c>
      <c r="AU181">
        <f t="shared" si="1032"/>
        <v>0</v>
      </c>
      <c r="AV181">
        <f t="shared" si="1032"/>
        <v>0</v>
      </c>
      <c r="AW181">
        <f t="shared" si="1032"/>
        <v>0</v>
      </c>
      <c r="AX181">
        <f t="shared" si="1032"/>
        <v>0</v>
      </c>
      <c r="AY181">
        <f t="shared" si="1032"/>
        <v>0</v>
      </c>
      <c r="AZ181">
        <f t="shared" si="1032"/>
        <v>0</v>
      </c>
      <c r="BA181">
        <f t="shared" si="1032"/>
        <v>0</v>
      </c>
    </row>
    <row r="182" spans="1:53" x14ac:dyDescent="0.3">
      <c r="A182" t="str">
        <f t="shared" si="1009"/>
        <v>VlasBenjamin</v>
      </c>
      <c r="B182" t="s">
        <v>196</v>
      </c>
      <c r="C182" t="s">
        <v>131</v>
      </c>
      <c r="E182" s="2" t="s">
        <v>217</v>
      </c>
      <c r="F182" s="2" t="s">
        <v>217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>
        <f>+AQ182</f>
        <v>0</v>
      </c>
      <c r="R182" s="2">
        <f>COUNT(E182:P182)</f>
        <v>0</v>
      </c>
      <c r="S182" s="2">
        <f>SUM(E182:P182)</f>
        <v>0</v>
      </c>
      <c r="T182" s="2"/>
      <c r="U182">
        <f t="shared" ref="U182:U187" si="1156">SUM(V182:AE182)</f>
        <v>0</v>
      </c>
      <c r="V182">
        <f t="shared" si="1011"/>
        <v>0</v>
      </c>
      <c r="W182">
        <f t="shared" si="1012"/>
        <v>0</v>
      </c>
      <c r="X182">
        <f t="shared" si="1013"/>
        <v>0</v>
      </c>
      <c r="Y182">
        <f t="shared" si="1014"/>
        <v>0</v>
      </c>
      <c r="Z182">
        <f t="shared" si="1015"/>
        <v>0</v>
      </c>
      <c r="AA182">
        <f t="shared" si="1016"/>
        <v>0</v>
      </c>
      <c r="AB182">
        <f t="shared" si="1017"/>
        <v>0</v>
      </c>
      <c r="AC182">
        <f t="shared" si="1018"/>
        <v>0</v>
      </c>
      <c r="AD182">
        <f t="shared" si="1019"/>
        <v>0</v>
      </c>
      <c r="AE182">
        <f t="shared" si="1020"/>
        <v>0</v>
      </c>
      <c r="AG182" s="1">
        <f t="shared" ref="AG182:AG187" si="1157">IF(V182&lt;9,+V182,8)</f>
        <v>0</v>
      </c>
      <c r="AH182" s="1">
        <f t="shared" ref="AH182:AH187" si="1158">IF((V182+W182)&lt;9,(+W182),8-AG182)</f>
        <v>0</v>
      </c>
      <c r="AI182" s="1">
        <f t="shared" ref="AI182:AI187" si="1159">IF((+V182+W182+X182)&lt;9,+X182,8-(AG182+AH182))</f>
        <v>0</v>
      </c>
      <c r="AJ182" s="1">
        <f t="shared" ref="AJ182:AJ187" si="1160">IF((V182+W182+X182+Y182)&lt;9,Y182,8-(AG182+AH182+AI182))</f>
        <v>0</v>
      </c>
      <c r="AK182" s="28">
        <f t="shared" ref="AK182:AK187" si="1161">IF((V182+W182+X182+Y182+Z182)&lt;9,Z182,8-(AG182+AH182+AI182+AJ182))</f>
        <v>0</v>
      </c>
      <c r="AL182" s="28">
        <f t="shared" ref="AL182:AL187" si="1162">IF((V182+W182+X182+Y182+Z182+AA182)&lt;9,AA182,8-(AG182+AH182+AI182+AJ182+AK182))</f>
        <v>0</v>
      </c>
      <c r="AM182" s="28">
        <f t="shared" ref="AM182:AM187" si="1163">IF((V182+W182+X182+Y182+Z182+AA182+AB182)&lt;9,AB182,8-(AG182+AH182+AI182+AJ182+AK182+AL182))</f>
        <v>0</v>
      </c>
      <c r="AN182" s="28">
        <f t="shared" ref="AN182:AN187" si="1164">IF((V182+W182+X182+Y182+Z182+AA182+AB182+AC182)&lt;9,AC182,8-(AG182+AH182+AI182+AJ182+AK182+AL182+AM182))</f>
        <v>0</v>
      </c>
      <c r="AO182" s="28">
        <f t="shared" ref="AO182:AO187" si="1165">IF((V182+W182+X182+Y182+Z182+AA182+AB182+AC182+AD182)&lt;9,AD182,8-(AG182+AH182+AI182+AJ182+AK182+AL182+AM182+AN182))</f>
        <v>0</v>
      </c>
      <c r="AP182" s="28">
        <f t="shared" ref="AP182:AP187" si="1166">IF((V182+W182+X182+Y182+Z182+AA182+AB182+AC182+AD182+AE182)&lt;9,AE182,8-(AG182+AH182+AI182+AJ182+AK182+AL182+AM182+AN182+AO182))</f>
        <v>0</v>
      </c>
      <c r="AQ182" s="30">
        <f t="shared" ref="AQ182:AQ187" si="1167">SUM(AR182:BA182)</f>
        <v>0</v>
      </c>
      <c r="AR182">
        <f t="shared" ref="AR182:AR187" si="1168">+AG182*AR$83</f>
        <v>0</v>
      </c>
      <c r="AS182">
        <f t="shared" ref="AS182:AS187" si="1169">+AH182*AS$83</f>
        <v>0</v>
      </c>
      <c r="AT182">
        <f t="shared" ref="AT182:AT187" si="1170">+AI182*AT$83</f>
        <v>0</v>
      </c>
      <c r="AU182">
        <f t="shared" ref="AU182:AU187" si="1171">+AJ182*AU$83</f>
        <v>0</v>
      </c>
      <c r="AV182">
        <f t="shared" ref="AV182:AV187" si="1172">+AK182*AV$83</f>
        <v>0</v>
      </c>
      <c r="AW182">
        <f t="shared" ref="AW182:AW187" si="1173">+AL182*AW$83</f>
        <v>0</v>
      </c>
      <c r="AX182">
        <f t="shared" ref="AX182:AX187" si="1174">+AM182*AX$83</f>
        <v>0</v>
      </c>
      <c r="AY182">
        <f t="shared" ref="AY182:AY187" si="1175">+AN182*AY$83</f>
        <v>0</v>
      </c>
      <c r="AZ182">
        <f t="shared" ref="AZ182:AZ187" si="1176">+AO182*AZ$83</f>
        <v>0</v>
      </c>
      <c r="BA182">
        <f t="shared" ref="BA182:BA187" si="1177">+AP182*BA$83</f>
        <v>0</v>
      </c>
    </row>
    <row r="183" spans="1:53" hidden="1" x14ac:dyDescent="0.3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>
        <f t="shared" ref="Q182:Q187" si="1178">+AQ183</f>
        <v>0</v>
      </c>
      <c r="R183" s="2">
        <f t="shared" ref="R182:R187" si="1179">COUNT(E183:P183)</f>
        <v>0</v>
      </c>
      <c r="S183" s="2">
        <f t="shared" ref="S182:S187" si="1180">SUM(E183:P183)</f>
        <v>0</v>
      </c>
      <c r="T183" s="2"/>
      <c r="U183">
        <f t="shared" si="1156"/>
        <v>0</v>
      </c>
      <c r="V183">
        <f t="shared" si="1011"/>
        <v>0</v>
      </c>
      <c r="W183">
        <f t="shared" si="1012"/>
        <v>0</v>
      </c>
      <c r="X183">
        <f t="shared" si="1013"/>
        <v>0</v>
      </c>
      <c r="Y183">
        <f t="shared" si="1014"/>
        <v>0</v>
      </c>
      <c r="Z183">
        <f t="shared" si="1015"/>
        <v>0</v>
      </c>
      <c r="AA183">
        <f t="shared" si="1016"/>
        <v>0</v>
      </c>
      <c r="AB183">
        <f t="shared" si="1017"/>
        <v>0</v>
      </c>
      <c r="AC183">
        <f t="shared" si="1018"/>
        <v>0</v>
      </c>
      <c r="AD183">
        <f t="shared" si="1019"/>
        <v>0</v>
      </c>
      <c r="AE183">
        <f t="shared" si="1020"/>
        <v>0</v>
      </c>
      <c r="AG183" s="1">
        <f t="shared" si="1157"/>
        <v>0</v>
      </c>
      <c r="AH183" s="1">
        <f t="shared" si="1158"/>
        <v>0</v>
      </c>
      <c r="AI183" s="1">
        <f t="shared" si="1159"/>
        <v>0</v>
      </c>
      <c r="AJ183" s="1">
        <f t="shared" si="1160"/>
        <v>0</v>
      </c>
      <c r="AK183" s="28">
        <f t="shared" si="1161"/>
        <v>0</v>
      </c>
      <c r="AL183" s="28">
        <f t="shared" si="1162"/>
        <v>0</v>
      </c>
      <c r="AM183" s="28">
        <f t="shared" si="1163"/>
        <v>0</v>
      </c>
      <c r="AN183" s="28">
        <f t="shared" si="1164"/>
        <v>0</v>
      </c>
      <c r="AO183" s="28">
        <f t="shared" si="1165"/>
        <v>0</v>
      </c>
      <c r="AP183" s="28">
        <f t="shared" si="1166"/>
        <v>0</v>
      </c>
      <c r="AQ183" s="30">
        <f t="shared" si="1167"/>
        <v>0</v>
      </c>
      <c r="AR183">
        <f t="shared" si="1168"/>
        <v>0</v>
      </c>
      <c r="AS183">
        <f t="shared" si="1169"/>
        <v>0</v>
      </c>
      <c r="AT183">
        <f t="shared" si="1170"/>
        <v>0</v>
      </c>
      <c r="AU183">
        <f t="shared" si="1171"/>
        <v>0</v>
      </c>
      <c r="AV183">
        <f t="shared" si="1172"/>
        <v>0</v>
      </c>
      <c r="AW183">
        <f t="shared" si="1173"/>
        <v>0</v>
      </c>
      <c r="AX183">
        <f t="shared" si="1174"/>
        <v>0</v>
      </c>
      <c r="AY183">
        <f t="shared" si="1175"/>
        <v>0</v>
      </c>
      <c r="AZ183">
        <f t="shared" si="1176"/>
        <v>0</v>
      </c>
      <c r="BA183">
        <f t="shared" si="1177"/>
        <v>0</v>
      </c>
    </row>
    <row r="184" spans="1:53" hidden="1" x14ac:dyDescent="0.3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>
        <f t="shared" si="1178"/>
        <v>0</v>
      </c>
      <c r="R184" s="2">
        <f t="shared" si="1179"/>
        <v>0</v>
      </c>
      <c r="S184" s="2">
        <f t="shared" si="1180"/>
        <v>0</v>
      </c>
      <c r="T184" s="2"/>
      <c r="U184">
        <f t="shared" si="1156"/>
        <v>0</v>
      </c>
      <c r="V184">
        <f t="shared" si="1011"/>
        <v>0</v>
      </c>
      <c r="W184">
        <f t="shared" si="1012"/>
        <v>0</v>
      </c>
      <c r="X184">
        <f t="shared" si="1013"/>
        <v>0</v>
      </c>
      <c r="Y184">
        <f t="shared" si="1014"/>
        <v>0</v>
      </c>
      <c r="Z184">
        <f t="shared" si="1015"/>
        <v>0</v>
      </c>
      <c r="AA184">
        <f t="shared" si="1016"/>
        <v>0</v>
      </c>
      <c r="AB184">
        <f t="shared" si="1017"/>
        <v>0</v>
      </c>
      <c r="AC184">
        <f t="shared" si="1018"/>
        <v>0</v>
      </c>
      <c r="AD184">
        <f t="shared" si="1019"/>
        <v>0</v>
      </c>
      <c r="AE184">
        <f t="shared" si="1020"/>
        <v>0</v>
      </c>
      <c r="AG184" s="1">
        <f t="shared" si="1157"/>
        <v>0</v>
      </c>
      <c r="AH184" s="1">
        <f t="shared" si="1158"/>
        <v>0</v>
      </c>
      <c r="AI184" s="1">
        <f t="shared" si="1159"/>
        <v>0</v>
      </c>
      <c r="AJ184" s="1">
        <f t="shared" si="1160"/>
        <v>0</v>
      </c>
      <c r="AK184" s="28">
        <f t="shared" si="1161"/>
        <v>0</v>
      </c>
      <c r="AL184" s="28">
        <f t="shared" si="1162"/>
        <v>0</v>
      </c>
      <c r="AM184" s="28">
        <f t="shared" si="1163"/>
        <v>0</v>
      </c>
      <c r="AN184" s="28">
        <f t="shared" si="1164"/>
        <v>0</v>
      </c>
      <c r="AO184" s="28">
        <f t="shared" si="1165"/>
        <v>0</v>
      </c>
      <c r="AP184" s="28">
        <f t="shared" si="1166"/>
        <v>0</v>
      </c>
      <c r="AQ184" s="30">
        <f t="shared" si="1167"/>
        <v>0</v>
      </c>
      <c r="AR184">
        <f t="shared" si="1168"/>
        <v>0</v>
      </c>
      <c r="AS184">
        <f t="shared" si="1169"/>
        <v>0</v>
      </c>
      <c r="AT184">
        <f t="shared" si="1170"/>
        <v>0</v>
      </c>
      <c r="AU184">
        <f t="shared" si="1171"/>
        <v>0</v>
      </c>
      <c r="AV184">
        <f t="shared" si="1172"/>
        <v>0</v>
      </c>
      <c r="AW184">
        <f t="shared" si="1173"/>
        <v>0</v>
      </c>
      <c r="AX184">
        <f t="shared" si="1174"/>
        <v>0</v>
      </c>
      <c r="AY184">
        <f t="shared" si="1175"/>
        <v>0</v>
      </c>
      <c r="AZ184">
        <f t="shared" si="1176"/>
        <v>0</v>
      </c>
      <c r="BA184">
        <f t="shared" si="1177"/>
        <v>0</v>
      </c>
    </row>
    <row r="185" spans="1:53" hidden="1" x14ac:dyDescent="0.3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>
        <f t="shared" si="1178"/>
        <v>0</v>
      </c>
      <c r="R185" s="2">
        <f t="shared" si="1179"/>
        <v>0</v>
      </c>
      <c r="S185" s="2">
        <f t="shared" si="1180"/>
        <v>0</v>
      </c>
      <c r="T185" s="2"/>
      <c r="U185">
        <f t="shared" si="1156"/>
        <v>0</v>
      </c>
      <c r="V185">
        <f t="shared" si="1011"/>
        <v>0</v>
      </c>
      <c r="W185">
        <f t="shared" si="1012"/>
        <v>0</v>
      </c>
      <c r="X185">
        <f t="shared" si="1013"/>
        <v>0</v>
      </c>
      <c r="Y185">
        <f t="shared" si="1014"/>
        <v>0</v>
      </c>
      <c r="Z185">
        <f t="shared" si="1015"/>
        <v>0</v>
      </c>
      <c r="AA185">
        <f t="shared" si="1016"/>
        <v>0</v>
      </c>
      <c r="AB185">
        <f t="shared" si="1017"/>
        <v>0</v>
      </c>
      <c r="AC185">
        <f t="shared" si="1018"/>
        <v>0</v>
      </c>
      <c r="AD185">
        <f t="shared" si="1019"/>
        <v>0</v>
      </c>
      <c r="AE185">
        <f t="shared" si="1020"/>
        <v>0</v>
      </c>
      <c r="AG185" s="1">
        <f t="shared" si="1157"/>
        <v>0</v>
      </c>
      <c r="AH185" s="1">
        <f t="shared" si="1158"/>
        <v>0</v>
      </c>
      <c r="AI185" s="1">
        <f t="shared" si="1159"/>
        <v>0</v>
      </c>
      <c r="AJ185" s="1">
        <f t="shared" si="1160"/>
        <v>0</v>
      </c>
      <c r="AK185" s="28">
        <f t="shared" si="1161"/>
        <v>0</v>
      </c>
      <c r="AL185" s="28">
        <f t="shared" si="1162"/>
        <v>0</v>
      </c>
      <c r="AM185" s="28">
        <f t="shared" si="1163"/>
        <v>0</v>
      </c>
      <c r="AN185" s="28">
        <f t="shared" si="1164"/>
        <v>0</v>
      </c>
      <c r="AO185" s="28">
        <f t="shared" si="1165"/>
        <v>0</v>
      </c>
      <c r="AP185" s="28">
        <f t="shared" si="1166"/>
        <v>0</v>
      </c>
      <c r="AQ185" s="30">
        <f t="shared" si="1167"/>
        <v>0</v>
      </c>
      <c r="AR185">
        <f t="shared" si="1168"/>
        <v>0</v>
      </c>
      <c r="AS185">
        <f t="shared" si="1169"/>
        <v>0</v>
      </c>
      <c r="AT185">
        <f t="shared" si="1170"/>
        <v>0</v>
      </c>
      <c r="AU185">
        <f t="shared" si="1171"/>
        <v>0</v>
      </c>
      <c r="AV185">
        <f t="shared" si="1172"/>
        <v>0</v>
      </c>
      <c r="AW185">
        <f t="shared" si="1173"/>
        <v>0</v>
      </c>
      <c r="AX185">
        <f t="shared" si="1174"/>
        <v>0</v>
      </c>
      <c r="AY185">
        <f t="shared" si="1175"/>
        <v>0</v>
      </c>
      <c r="AZ185">
        <f t="shared" si="1176"/>
        <v>0</v>
      </c>
      <c r="BA185">
        <f t="shared" si="1177"/>
        <v>0</v>
      </c>
    </row>
    <row r="186" spans="1:53" hidden="1" x14ac:dyDescent="0.3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>
        <f t="shared" si="1178"/>
        <v>0</v>
      </c>
      <c r="R186" s="2">
        <f t="shared" si="1179"/>
        <v>0</v>
      </c>
      <c r="S186" s="2">
        <f t="shared" si="1180"/>
        <v>0</v>
      </c>
      <c r="T186" s="2"/>
      <c r="U186">
        <f t="shared" si="1156"/>
        <v>0</v>
      </c>
      <c r="V186">
        <f t="shared" si="1011"/>
        <v>0</v>
      </c>
      <c r="W186">
        <f t="shared" si="1012"/>
        <v>0</v>
      </c>
      <c r="X186">
        <f t="shared" si="1013"/>
        <v>0</v>
      </c>
      <c r="Y186">
        <f t="shared" si="1014"/>
        <v>0</v>
      </c>
      <c r="Z186">
        <f t="shared" si="1015"/>
        <v>0</v>
      </c>
      <c r="AA186">
        <f t="shared" si="1016"/>
        <v>0</v>
      </c>
      <c r="AB186">
        <f t="shared" si="1017"/>
        <v>0</v>
      </c>
      <c r="AC186">
        <f t="shared" si="1018"/>
        <v>0</v>
      </c>
      <c r="AD186">
        <f t="shared" si="1019"/>
        <v>0</v>
      </c>
      <c r="AE186">
        <f t="shared" si="1020"/>
        <v>0</v>
      </c>
      <c r="AG186" s="1">
        <f t="shared" si="1157"/>
        <v>0</v>
      </c>
      <c r="AH186" s="1">
        <f t="shared" si="1158"/>
        <v>0</v>
      </c>
      <c r="AI186" s="1">
        <f t="shared" si="1159"/>
        <v>0</v>
      </c>
      <c r="AJ186" s="1">
        <f t="shared" si="1160"/>
        <v>0</v>
      </c>
      <c r="AK186" s="28">
        <f t="shared" si="1161"/>
        <v>0</v>
      </c>
      <c r="AL186" s="28">
        <f t="shared" si="1162"/>
        <v>0</v>
      </c>
      <c r="AM186" s="28">
        <f t="shared" si="1163"/>
        <v>0</v>
      </c>
      <c r="AN186" s="28">
        <f t="shared" si="1164"/>
        <v>0</v>
      </c>
      <c r="AO186" s="28">
        <f t="shared" si="1165"/>
        <v>0</v>
      </c>
      <c r="AP186" s="28">
        <f t="shared" si="1166"/>
        <v>0</v>
      </c>
      <c r="AQ186" s="30">
        <f t="shared" si="1167"/>
        <v>0</v>
      </c>
      <c r="AR186">
        <f t="shared" si="1168"/>
        <v>0</v>
      </c>
      <c r="AS186">
        <f t="shared" si="1169"/>
        <v>0</v>
      </c>
      <c r="AT186">
        <f t="shared" si="1170"/>
        <v>0</v>
      </c>
      <c r="AU186">
        <f t="shared" si="1171"/>
        <v>0</v>
      </c>
      <c r="AV186">
        <f t="shared" si="1172"/>
        <v>0</v>
      </c>
      <c r="AW186">
        <f t="shared" si="1173"/>
        <v>0</v>
      </c>
      <c r="AX186">
        <f t="shared" si="1174"/>
        <v>0</v>
      </c>
      <c r="AY186">
        <f t="shared" si="1175"/>
        <v>0</v>
      </c>
      <c r="AZ186">
        <f t="shared" si="1176"/>
        <v>0</v>
      </c>
      <c r="BA186">
        <f t="shared" si="1177"/>
        <v>0</v>
      </c>
    </row>
    <row r="187" spans="1:53" hidden="1" x14ac:dyDescent="0.3">
      <c r="A187" t="str">
        <f t="shared" si="1009"/>
        <v/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>
        <f t="shared" si="1178"/>
        <v>0</v>
      </c>
      <c r="R187" s="2">
        <f t="shared" si="1179"/>
        <v>0</v>
      </c>
      <c r="S187" s="2">
        <f t="shared" si="1180"/>
        <v>0</v>
      </c>
      <c r="T187" s="2"/>
      <c r="U187">
        <f t="shared" si="1156"/>
        <v>0</v>
      </c>
      <c r="V187">
        <f t="shared" si="1011"/>
        <v>0</v>
      </c>
      <c r="W187">
        <f t="shared" si="1012"/>
        <v>0</v>
      </c>
      <c r="X187">
        <f t="shared" si="1013"/>
        <v>0</v>
      </c>
      <c r="Y187">
        <f t="shared" si="1014"/>
        <v>0</v>
      </c>
      <c r="Z187">
        <f t="shared" si="1015"/>
        <v>0</v>
      </c>
      <c r="AA187">
        <f t="shared" si="1016"/>
        <v>0</v>
      </c>
      <c r="AB187">
        <f t="shared" si="1017"/>
        <v>0</v>
      </c>
      <c r="AC187">
        <f t="shared" si="1018"/>
        <v>0</v>
      </c>
      <c r="AD187">
        <f t="shared" si="1019"/>
        <v>0</v>
      </c>
      <c r="AE187">
        <f t="shared" si="1020"/>
        <v>0</v>
      </c>
      <c r="AG187" s="1">
        <f t="shared" si="1157"/>
        <v>0</v>
      </c>
      <c r="AH187" s="1">
        <f t="shared" si="1158"/>
        <v>0</v>
      </c>
      <c r="AI187" s="1">
        <f t="shared" si="1159"/>
        <v>0</v>
      </c>
      <c r="AJ187" s="1">
        <f t="shared" si="1160"/>
        <v>0</v>
      </c>
      <c r="AK187" s="28">
        <f t="shared" si="1161"/>
        <v>0</v>
      </c>
      <c r="AL187" s="28">
        <f t="shared" si="1162"/>
        <v>0</v>
      </c>
      <c r="AM187" s="28">
        <f t="shared" si="1163"/>
        <v>0</v>
      </c>
      <c r="AN187" s="28">
        <f t="shared" si="1164"/>
        <v>0</v>
      </c>
      <c r="AO187" s="28">
        <f t="shared" si="1165"/>
        <v>0</v>
      </c>
      <c r="AP187" s="28">
        <f t="shared" si="1166"/>
        <v>0</v>
      </c>
      <c r="AQ187" s="30">
        <f t="shared" si="1167"/>
        <v>0</v>
      </c>
      <c r="AR187">
        <f t="shared" si="1168"/>
        <v>0</v>
      </c>
      <c r="AS187">
        <f t="shared" si="1169"/>
        <v>0</v>
      </c>
      <c r="AT187">
        <f t="shared" si="1170"/>
        <v>0</v>
      </c>
      <c r="AU187">
        <f t="shared" si="1171"/>
        <v>0</v>
      </c>
      <c r="AV187">
        <f t="shared" si="1172"/>
        <v>0</v>
      </c>
      <c r="AW187">
        <f t="shared" si="1173"/>
        <v>0</v>
      </c>
      <c r="AX187">
        <f t="shared" si="1174"/>
        <v>0</v>
      </c>
      <c r="AY187">
        <f t="shared" si="1175"/>
        <v>0</v>
      </c>
      <c r="AZ187">
        <f t="shared" si="1176"/>
        <v>0</v>
      </c>
      <c r="BA187">
        <f t="shared" si="1177"/>
        <v>0</v>
      </c>
    </row>
    <row r="188" spans="1:53" hidden="1" x14ac:dyDescent="0.3">
      <c r="A188" t="str">
        <f t="shared" si="1009"/>
        <v/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>
        <f t="shared" ref="Q188" si="1181">+AQ188</f>
        <v>0</v>
      </c>
      <c r="R188" s="2">
        <f t="shared" ref="R188" si="1182">COUNT(E188:P188)</f>
        <v>0</v>
      </c>
      <c r="S188" s="2">
        <f t="shared" ref="S188" si="1183">SUM(E188:P188)</f>
        <v>0</v>
      </c>
      <c r="T188" s="2"/>
      <c r="U188">
        <f t="shared" ref="U188" si="1184">SUM(V188:AE188)</f>
        <v>0</v>
      </c>
      <c r="V188">
        <f t="shared" si="1011"/>
        <v>0</v>
      </c>
      <c r="W188">
        <f t="shared" si="1012"/>
        <v>0</v>
      </c>
      <c r="X188">
        <f t="shared" si="1013"/>
        <v>0</v>
      </c>
      <c r="Y188">
        <f t="shared" si="1014"/>
        <v>0</v>
      </c>
      <c r="Z188">
        <f t="shared" si="1015"/>
        <v>0</v>
      </c>
      <c r="AA188">
        <f t="shared" si="1016"/>
        <v>0</v>
      </c>
      <c r="AB188">
        <f t="shared" si="1017"/>
        <v>0</v>
      </c>
      <c r="AC188">
        <f t="shared" si="1018"/>
        <v>0</v>
      </c>
      <c r="AD188">
        <f t="shared" si="1019"/>
        <v>0</v>
      </c>
      <c r="AE188">
        <f t="shared" si="1020"/>
        <v>0</v>
      </c>
      <c r="AG188" s="1">
        <f t="shared" ref="AG188" si="1185">IF(V188&lt;9,+V188,8)</f>
        <v>0</v>
      </c>
      <c r="AH188" s="1">
        <f t="shared" ref="AH188" si="1186">IF((V188+W188)&lt;9,(+W188),8-AG188)</f>
        <v>0</v>
      </c>
      <c r="AI188" s="1">
        <f t="shared" ref="AI188" si="1187">IF((+V188+W188+X188)&lt;9,+X188,8-(AG188+AH188))</f>
        <v>0</v>
      </c>
      <c r="AJ188" s="1">
        <f t="shared" ref="AJ188" si="1188">IF((V188+W188+X188+Y188)&lt;9,Y188,8-(AG188+AH188+AI188))</f>
        <v>0</v>
      </c>
      <c r="AK188" s="28">
        <f t="shared" ref="AK188" si="1189">IF((V188+W188+X188+Y188+Z188)&lt;9,Z188,8-(AG188+AH188+AI188+AJ188))</f>
        <v>0</v>
      </c>
      <c r="AL188" s="28">
        <f t="shared" ref="AL188" si="1190">IF((V188+W188+X188+Y188+Z188+AA188)&lt;9,AA188,8-(AG188+AH188+AI188+AJ188+AK188))</f>
        <v>0</v>
      </c>
      <c r="AM188" s="28">
        <f t="shared" ref="AM188" si="1191">IF((V188+W188+X188+Y188+Z188+AA188+AB188)&lt;9,AB188,8-(AG188+AH188+AI188+AJ188+AK188+AL188))</f>
        <v>0</v>
      </c>
      <c r="AN188" s="28">
        <f t="shared" ref="AN188" si="1192">IF((V188+W188+X188+Y188+Z188+AA188+AB188+AC188)&lt;9,AC188,8-(AG188+AH188+AI188+AJ188+AK188+AL188+AM188))</f>
        <v>0</v>
      </c>
      <c r="AO188" s="28">
        <f t="shared" ref="AO188" si="1193">IF((V188+W188+X188+Y188+Z188+AA188+AB188+AC188+AD188)&lt;9,AD188,8-(AG188+AH188+AI188+AJ188+AK188+AL188+AM188+AN188))</f>
        <v>0</v>
      </c>
      <c r="AP188" s="28">
        <f t="shared" ref="AP188" si="1194">IF((V188+W188+X188+Y188+Z188+AA188+AB188+AC188+AD188+AE188)&lt;9,AE188,8-(AG188+AH188+AI188+AJ188+AK188+AL188+AM188+AN188+AO188))</f>
        <v>0</v>
      </c>
      <c r="AQ188" s="30">
        <f t="shared" ref="AQ188" si="1195">SUM(AR188:BA188)</f>
        <v>0</v>
      </c>
      <c r="AR188">
        <f t="shared" ref="AR188" si="1196">+AG188*AR$83</f>
        <v>0</v>
      </c>
      <c r="AS188">
        <f t="shared" ref="AS188" si="1197">+AH188*AS$83</f>
        <v>0</v>
      </c>
      <c r="AT188">
        <f t="shared" ref="AT188" si="1198">+AI188*AT$83</f>
        <v>0</v>
      </c>
      <c r="AU188">
        <f t="shared" ref="AU188" si="1199">+AJ188*AU$83</f>
        <v>0</v>
      </c>
      <c r="AV188">
        <f t="shared" ref="AV188" si="1200">+AK188*AV$83</f>
        <v>0</v>
      </c>
      <c r="AW188">
        <f t="shared" ref="AW188" si="1201">+AL188*AW$83</f>
        <v>0</v>
      </c>
      <c r="AX188">
        <f t="shared" ref="AX188" si="1202">+AM188*AX$83</f>
        <v>0</v>
      </c>
      <c r="AY188">
        <f t="shared" ref="AY188" si="1203">+AN188*AY$83</f>
        <v>0</v>
      </c>
      <c r="AZ188">
        <f t="shared" ref="AZ188" si="1204">+AO188*AZ$83</f>
        <v>0</v>
      </c>
      <c r="BA188">
        <f t="shared" ref="BA188" si="1205">+AP188*BA$83</f>
        <v>0</v>
      </c>
    </row>
    <row r="189" spans="1:53" hidden="1" x14ac:dyDescent="0.3">
      <c r="A189" t="str">
        <f t="shared" si="1009"/>
        <v/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53" ht="15" thickBot="1" x14ac:dyDescent="0.3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53" ht="15" thickBot="1" x14ac:dyDescent="0.35">
      <c r="B191" s="21" t="s">
        <v>14</v>
      </c>
      <c r="C191" s="22" t="s">
        <v>68</v>
      </c>
      <c r="D191" s="22"/>
      <c r="E191" s="23"/>
      <c r="H191" s="21" t="s">
        <v>14</v>
      </c>
      <c r="I191" s="22"/>
      <c r="J191" s="22" t="s">
        <v>69</v>
      </c>
      <c r="K191" s="22"/>
      <c r="L191" s="23"/>
      <c r="M191" s="1"/>
      <c r="N191" s="1"/>
      <c r="O191" s="1"/>
      <c r="P191" s="1"/>
      <c r="Q191" s="1"/>
    </row>
    <row r="192" spans="1:53" x14ac:dyDescent="0.3">
      <c r="B192" t="s">
        <v>223</v>
      </c>
      <c r="C192" s="14"/>
      <c r="D192" s="14" t="s">
        <v>35</v>
      </c>
      <c r="E192" s="9"/>
      <c r="H192" s="16" t="s">
        <v>223</v>
      </c>
      <c r="J192" t="s">
        <v>35</v>
      </c>
      <c r="L192" s="9"/>
      <c r="M192" s="1"/>
      <c r="N192" s="1"/>
      <c r="O192" s="1"/>
      <c r="P192" s="1"/>
      <c r="Q192" s="1"/>
    </row>
    <row r="193" spans="2:17" x14ac:dyDescent="0.3">
      <c r="B193" t="s">
        <v>224</v>
      </c>
      <c r="D193" t="s">
        <v>45</v>
      </c>
      <c r="E193" s="9"/>
      <c r="H193" s="16" t="s">
        <v>224</v>
      </c>
      <c r="J193" t="s">
        <v>45</v>
      </c>
      <c r="L193" s="9"/>
      <c r="M193" s="1"/>
      <c r="N193" s="1"/>
      <c r="O193" s="1"/>
      <c r="P193" s="1"/>
      <c r="Q193" s="1"/>
    </row>
    <row r="194" spans="2:17" x14ac:dyDescent="0.3">
      <c r="B194" t="s">
        <v>225</v>
      </c>
      <c r="D194" t="s">
        <v>39</v>
      </c>
      <c r="E194" s="9"/>
      <c r="H194" s="16" t="s">
        <v>225</v>
      </c>
      <c r="J194" t="s">
        <v>39</v>
      </c>
      <c r="L194" s="9"/>
      <c r="M194" s="1"/>
      <c r="N194" s="1"/>
      <c r="O194" s="1"/>
      <c r="P194" s="1"/>
      <c r="Q194" s="1"/>
    </row>
    <row r="195" spans="2:17" x14ac:dyDescent="0.3">
      <c r="B195" t="s">
        <v>226</v>
      </c>
      <c r="D195" t="s">
        <v>229</v>
      </c>
      <c r="E195" s="9"/>
      <c r="H195" s="16" t="s">
        <v>226</v>
      </c>
      <c r="J195" t="s">
        <v>229</v>
      </c>
      <c r="L195" s="9"/>
      <c r="M195" s="1"/>
      <c r="N195" s="1"/>
      <c r="O195" s="1"/>
      <c r="P195" s="1"/>
      <c r="Q195" s="1"/>
    </row>
    <row r="196" spans="2:17" x14ac:dyDescent="0.3">
      <c r="B196" t="s">
        <v>49</v>
      </c>
      <c r="D196" t="s">
        <v>59</v>
      </c>
      <c r="E196" s="9"/>
      <c r="H196" s="16" t="s">
        <v>49</v>
      </c>
      <c r="J196" t="s">
        <v>59</v>
      </c>
      <c r="L196" s="9"/>
      <c r="M196" s="1"/>
      <c r="N196" s="1"/>
      <c r="O196" s="1"/>
      <c r="P196" s="1"/>
      <c r="Q196" s="1"/>
    </row>
    <row r="197" spans="2:17" x14ac:dyDescent="0.3">
      <c r="B197" t="s">
        <v>227</v>
      </c>
      <c r="D197" t="s">
        <v>60</v>
      </c>
      <c r="E197" s="9"/>
      <c r="H197" s="16" t="s">
        <v>227</v>
      </c>
      <c r="J197" t="s">
        <v>60</v>
      </c>
      <c r="L197" s="9"/>
      <c r="M197" s="1"/>
      <c r="N197" s="1"/>
      <c r="O197" s="1"/>
      <c r="P197" s="1"/>
      <c r="Q197" s="1"/>
    </row>
    <row r="198" spans="2:17" x14ac:dyDescent="0.3">
      <c r="B198" t="s">
        <v>47</v>
      </c>
      <c r="D198" t="s">
        <v>46</v>
      </c>
      <c r="E198" s="9"/>
      <c r="H198" s="16" t="s">
        <v>47</v>
      </c>
      <c r="J198" t="s">
        <v>46</v>
      </c>
      <c r="L198" s="9"/>
      <c r="M198" s="1"/>
      <c r="N198" s="1"/>
      <c r="O198" s="1"/>
      <c r="P198" s="1"/>
      <c r="Q198" s="1"/>
    </row>
    <row r="199" spans="2:17" x14ac:dyDescent="0.3">
      <c r="B199" t="s">
        <v>63</v>
      </c>
      <c r="D199" t="s">
        <v>48</v>
      </c>
      <c r="E199" s="9"/>
      <c r="H199" s="16" t="s">
        <v>63</v>
      </c>
      <c r="J199" t="s">
        <v>48</v>
      </c>
      <c r="L199" s="9"/>
      <c r="M199" s="1"/>
      <c r="N199" s="1"/>
      <c r="O199" s="1"/>
      <c r="P199" s="1"/>
      <c r="Q199" s="1"/>
    </row>
    <row r="200" spans="2:17" x14ac:dyDescent="0.3">
      <c r="B200" t="s">
        <v>40</v>
      </c>
      <c r="D200" t="s">
        <v>37</v>
      </c>
      <c r="E200" s="9"/>
      <c r="H200" s="16" t="s">
        <v>40</v>
      </c>
      <c r="J200" t="s">
        <v>37</v>
      </c>
      <c r="L200" s="9"/>
      <c r="M200" s="1"/>
      <c r="N200" s="1"/>
      <c r="O200" s="1"/>
      <c r="P200" s="1"/>
      <c r="Q200" s="1"/>
    </row>
    <row r="201" spans="2:17" x14ac:dyDescent="0.3">
      <c r="B201" t="s">
        <v>58</v>
      </c>
      <c r="D201" t="s">
        <v>230</v>
      </c>
      <c r="E201" s="9"/>
      <c r="H201" s="16" t="s">
        <v>58</v>
      </c>
      <c r="J201" t="s">
        <v>230</v>
      </c>
      <c r="L201" s="9"/>
      <c r="M201" s="1"/>
      <c r="N201" s="1"/>
      <c r="O201" s="1"/>
      <c r="P201" s="1"/>
      <c r="Q201" s="1"/>
    </row>
    <row r="202" spans="2:17" x14ac:dyDescent="0.3">
      <c r="B202" t="s">
        <v>38</v>
      </c>
      <c r="D202" t="s">
        <v>34</v>
      </c>
      <c r="E202" s="9"/>
      <c r="H202" s="16" t="s">
        <v>38</v>
      </c>
      <c r="J202" t="s">
        <v>34</v>
      </c>
      <c r="L202" s="9"/>
      <c r="M202" s="1"/>
      <c r="N202" s="1"/>
      <c r="O202" s="1"/>
      <c r="P202" s="1"/>
      <c r="Q202" s="1"/>
    </row>
    <row r="203" spans="2:17" x14ac:dyDescent="0.3">
      <c r="B203" t="s">
        <v>228</v>
      </c>
      <c r="D203" t="s">
        <v>50</v>
      </c>
      <c r="E203" s="9"/>
      <c r="H203" s="16" t="s">
        <v>228</v>
      </c>
      <c r="J203" t="s">
        <v>50</v>
      </c>
      <c r="L203" s="9"/>
      <c r="M203" s="1"/>
      <c r="N203" s="1"/>
      <c r="O203" s="1"/>
      <c r="P203" s="1"/>
      <c r="Q203" s="1"/>
    </row>
    <row r="204" spans="2:17" x14ac:dyDescent="0.3">
      <c r="B204" t="s">
        <v>36</v>
      </c>
      <c r="E204" s="9"/>
      <c r="H204" s="16" t="s">
        <v>36</v>
      </c>
      <c r="L204" s="9"/>
      <c r="M204" s="1"/>
      <c r="N204" s="1"/>
      <c r="O204" s="1"/>
      <c r="P204" s="1"/>
      <c r="Q204" s="1"/>
    </row>
    <row r="205" spans="2:17" ht="15" thickBot="1" x14ac:dyDescent="0.35">
      <c r="B205" s="19"/>
      <c r="C205" s="11"/>
      <c r="D205" s="11"/>
      <c r="E205" s="12"/>
      <c r="H205" s="19"/>
      <c r="I205" s="11"/>
      <c r="J205" s="11"/>
      <c r="K205" s="11"/>
      <c r="L205" s="12"/>
      <c r="M205" s="1"/>
      <c r="N205" s="1"/>
      <c r="O205" s="1"/>
      <c r="P205" s="1"/>
      <c r="Q205" s="1"/>
    </row>
    <row r="206" spans="2:17" x14ac:dyDescent="0.3"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2:17" x14ac:dyDescent="0.3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2:17" ht="15" thickBot="1" x14ac:dyDescent="0.3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2:17" ht="15" thickBot="1" x14ac:dyDescent="0.35">
      <c r="B209" s="21" t="s">
        <v>14</v>
      </c>
      <c r="C209" s="22" t="s">
        <v>70</v>
      </c>
      <c r="D209" s="22"/>
      <c r="E209" s="23"/>
      <c r="F209" s="1"/>
      <c r="G209" s="1"/>
      <c r="H209" s="13" t="s">
        <v>14</v>
      </c>
      <c r="I209" s="14" t="s">
        <v>71</v>
      </c>
      <c r="J209" s="14"/>
      <c r="K209" s="15"/>
      <c r="L209" s="1"/>
      <c r="M209" s="1"/>
      <c r="N209" s="1"/>
      <c r="O209" s="1"/>
      <c r="P209" s="1"/>
      <c r="Q209" s="1"/>
    </row>
    <row r="210" spans="2:17" x14ac:dyDescent="0.3">
      <c r="B210" s="16"/>
      <c r="E210" s="9"/>
      <c r="F210" s="1"/>
      <c r="G210" s="1"/>
      <c r="H210" s="16"/>
      <c r="K210" s="9"/>
      <c r="L210" s="1"/>
      <c r="M210" s="1"/>
      <c r="N210" s="1"/>
      <c r="O210" s="1"/>
      <c r="P210" s="1"/>
      <c r="Q210" s="1"/>
    </row>
    <row r="211" spans="2:17" x14ac:dyDescent="0.3">
      <c r="B211" s="16"/>
      <c r="E211" s="9"/>
      <c r="F211" s="1"/>
      <c r="G211" s="1"/>
      <c r="H211" s="16"/>
      <c r="K211" s="17"/>
      <c r="L211" s="1"/>
      <c r="M211" s="1"/>
      <c r="N211" s="1"/>
      <c r="O211" s="1"/>
      <c r="P211" s="1"/>
      <c r="Q211" s="1"/>
    </row>
    <row r="212" spans="2:17" x14ac:dyDescent="0.3">
      <c r="B212" s="16"/>
      <c r="E212" s="9"/>
      <c r="F212" s="1"/>
      <c r="G212" s="1"/>
      <c r="H212" s="16"/>
      <c r="K212" s="9"/>
      <c r="L212" s="1"/>
      <c r="M212" s="1"/>
      <c r="N212" s="1"/>
      <c r="O212" s="1"/>
      <c r="P212" s="1"/>
      <c r="Q212" s="1"/>
    </row>
    <row r="213" spans="2:17" x14ac:dyDescent="0.3">
      <c r="B213" s="16"/>
      <c r="E213" s="9"/>
      <c r="F213" s="1"/>
      <c r="G213" s="1"/>
      <c r="H213" s="16"/>
      <c r="K213" s="17"/>
      <c r="L213" s="1"/>
      <c r="M213" s="1"/>
      <c r="N213" s="1"/>
      <c r="O213" s="1"/>
      <c r="P213" s="1"/>
      <c r="Q213" s="1"/>
    </row>
    <row r="214" spans="2:17" x14ac:dyDescent="0.3">
      <c r="B214" s="16"/>
      <c r="E214" s="9"/>
      <c r="F214" s="1"/>
      <c r="G214" s="1"/>
      <c r="H214" s="16"/>
      <c r="K214" s="17"/>
      <c r="L214" s="1"/>
      <c r="M214" s="1"/>
      <c r="N214" s="1"/>
      <c r="O214" s="1"/>
      <c r="P214" s="1"/>
      <c r="Q214" s="1"/>
    </row>
    <row r="215" spans="2:17" x14ac:dyDescent="0.3">
      <c r="B215" s="16"/>
      <c r="E215" s="9"/>
      <c r="F215" s="1"/>
      <c r="G215" s="1"/>
      <c r="H215" s="16"/>
      <c r="K215" s="9"/>
      <c r="L215" s="1"/>
      <c r="M215" s="1"/>
      <c r="N215" s="1"/>
      <c r="O215" s="1"/>
      <c r="P215" s="1"/>
      <c r="Q215" s="1"/>
    </row>
    <row r="216" spans="2:17" x14ac:dyDescent="0.3">
      <c r="B216" s="16"/>
      <c r="E216" s="9"/>
      <c r="F216" s="1"/>
      <c r="G216" s="1"/>
      <c r="H216" s="16"/>
      <c r="K216" s="17"/>
      <c r="L216" s="1"/>
      <c r="M216" s="1"/>
      <c r="N216" s="1"/>
      <c r="O216" s="1"/>
      <c r="P216" s="1"/>
      <c r="Q216" s="1"/>
    </row>
    <row r="217" spans="2:17" x14ac:dyDescent="0.3">
      <c r="B217" s="16"/>
      <c r="E217" s="9"/>
      <c r="F217" s="1"/>
      <c r="G217" s="1"/>
      <c r="H217" s="16"/>
      <c r="K217" s="17"/>
      <c r="L217" s="1"/>
      <c r="M217" s="1"/>
      <c r="N217" s="1"/>
      <c r="O217" s="1"/>
      <c r="P217" s="1"/>
      <c r="Q217" s="1"/>
    </row>
    <row r="218" spans="2:17" x14ac:dyDescent="0.3">
      <c r="B218" s="16"/>
      <c r="E218" s="9"/>
      <c r="F218" s="1"/>
      <c r="G218" s="1"/>
      <c r="H218" s="16"/>
      <c r="K218" s="9"/>
      <c r="L218" s="1"/>
      <c r="M218" s="1"/>
      <c r="N218" s="1"/>
      <c r="O218" s="1"/>
      <c r="P218" s="1"/>
      <c r="Q218" s="1"/>
    </row>
    <row r="219" spans="2:17" ht="15" thickBot="1" x14ac:dyDescent="0.35">
      <c r="B219" s="19"/>
      <c r="C219" s="11"/>
      <c r="D219" s="11"/>
      <c r="E219" s="12"/>
      <c r="F219" s="1"/>
      <c r="G219" s="1"/>
      <c r="H219" s="16"/>
      <c r="K219" s="9"/>
      <c r="L219" s="1"/>
      <c r="M219" s="1"/>
      <c r="N219" s="1"/>
      <c r="O219" s="1"/>
      <c r="P219" s="1"/>
      <c r="Q219" s="1"/>
    </row>
    <row r="220" spans="2:17" ht="15" thickBot="1" x14ac:dyDescent="0.35">
      <c r="E220" s="1"/>
      <c r="F220" s="1"/>
      <c r="G220" s="1"/>
      <c r="H220" s="19"/>
      <c r="I220" s="11"/>
      <c r="J220" s="11"/>
      <c r="K220" s="12"/>
      <c r="L220" s="1"/>
      <c r="M220" s="1"/>
      <c r="N220" s="1"/>
      <c r="O220" s="1"/>
      <c r="P220" s="1"/>
      <c r="Q220" s="1"/>
    </row>
    <row r="221" spans="2:17" x14ac:dyDescent="0.3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2:17" ht="15" thickBot="1" x14ac:dyDescent="0.3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2:17" x14ac:dyDescent="0.3">
      <c r="B223" s="13" t="s">
        <v>14</v>
      </c>
      <c r="C223" s="14" t="s">
        <v>72</v>
      </c>
      <c r="D223" s="25"/>
      <c r="E223" s="7"/>
      <c r="G223" s="1"/>
      <c r="H223" s="6" t="s">
        <v>14</v>
      </c>
      <c r="I223" s="47" t="s">
        <v>73</v>
      </c>
      <c r="J223" s="47"/>
      <c r="K223" s="47"/>
      <c r="L223" s="48"/>
      <c r="M223" s="1"/>
      <c r="N223" s="1"/>
      <c r="O223" s="1"/>
      <c r="P223" s="1"/>
      <c r="Q223" s="1"/>
    </row>
    <row r="224" spans="2:17" x14ac:dyDescent="0.3">
      <c r="B224" s="16"/>
      <c r="D224" s="5"/>
      <c r="E224" s="9"/>
      <c r="G224" s="1"/>
      <c r="H224" s="8"/>
      <c r="K224" s="5"/>
      <c r="L224" s="9"/>
      <c r="M224" s="1"/>
      <c r="N224" s="1"/>
      <c r="O224" s="1"/>
      <c r="P224" s="1"/>
      <c r="Q224" s="1"/>
    </row>
    <row r="225" spans="2:17" x14ac:dyDescent="0.3">
      <c r="B225" s="16"/>
      <c r="D225" s="5"/>
      <c r="E225" s="9"/>
      <c r="G225" s="1"/>
      <c r="H225" s="8"/>
      <c r="K225" s="5"/>
      <c r="L225" s="9"/>
      <c r="M225" s="1"/>
      <c r="N225" s="1"/>
      <c r="O225" s="1"/>
      <c r="P225" s="1"/>
      <c r="Q225" s="1"/>
    </row>
    <row r="226" spans="2:17" x14ac:dyDescent="0.3">
      <c r="B226" s="16"/>
      <c r="D226" s="5"/>
      <c r="E226" s="9"/>
      <c r="G226" s="1"/>
      <c r="H226" s="8"/>
      <c r="K226" s="5"/>
      <c r="L226" s="9"/>
      <c r="M226" s="1"/>
      <c r="N226" s="1"/>
      <c r="O226" s="1"/>
      <c r="P226" s="1"/>
      <c r="Q226" s="1"/>
    </row>
    <row r="227" spans="2:17" x14ac:dyDescent="0.3">
      <c r="B227" s="16"/>
      <c r="D227" s="5"/>
      <c r="E227" s="9"/>
      <c r="G227" s="1"/>
      <c r="H227" s="8"/>
      <c r="K227" s="5"/>
      <c r="L227" s="9"/>
      <c r="M227" s="1"/>
      <c r="N227" s="1"/>
      <c r="O227" s="1"/>
      <c r="P227" s="1"/>
      <c r="Q227" s="1"/>
    </row>
    <row r="228" spans="2:17" x14ac:dyDescent="0.3">
      <c r="B228" s="16"/>
      <c r="D228" s="5"/>
      <c r="E228" s="9"/>
      <c r="G228" s="1"/>
      <c r="H228" s="8"/>
      <c r="K228" s="5"/>
      <c r="L228" s="9"/>
      <c r="M228" s="1"/>
      <c r="N228" s="1"/>
      <c r="O228" s="1"/>
      <c r="P228" s="1"/>
      <c r="Q228" s="1"/>
    </row>
    <row r="229" spans="2:17" x14ac:dyDescent="0.3">
      <c r="B229" s="16"/>
      <c r="D229" s="1"/>
      <c r="E229" s="9"/>
      <c r="G229" s="1"/>
      <c r="H229" s="8"/>
      <c r="K229" s="5"/>
      <c r="L229" s="9"/>
      <c r="M229" s="1"/>
      <c r="N229" s="1"/>
      <c r="O229" s="1"/>
      <c r="P229" s="1"/>
      <c r="Q229" s="1"/>
    </row>
    <row r="230" spans="2:17" x14ac:dyDescent="0.3">
      <c r="B230" s="16"/>
      <c r="E230" s="9"/>
      <c r="G230" s="1"/>
      <c r="H230" s="8"/>
      <c r="K230" s="5"/>
      <c r="L230" s="9"/>
      <c r="M230" s="1"/>
      <c r="N230" s="1"/>
      <c r="O230" s="1"/>
      <c r="P230" s="1"/>
      <c r="Q230" s="1"/>
    </row>
    <row r="231" spans="2:17" x14ac:dyDescent="0.3">
      <c r="B231" s="16"/>
      <c r="D231" s="1"/>
      <c r="E231" s="9"/>
      <c r="G231" s="1"/>
      <c r="H231" s="8"/>
      <c r="K231" s="5"/>
      <c r="L231" s="9"/>
      <c r="M231" s="1"/>
      <c r="N231" s="1"/>
      <c r="O231" s="1"/>
      <c r="P231" s="1"/>
      <c r="Q231" s="1"/>
    </row>
    <row r="232" spans="2:17" x14ac:dyDescent="0.3">
      <c r="B232" s="16"/>
      <c r="D232" s="1"/>
      <c r="E232" s="9"/>
      <c r="G232" s="1"/>
      <c r="H232" s="8"/>
      <c r="K232" s="5"/>
      <c r="L232" s="9"/>
      <c r="M232" s="1"/>
      <c r="N232" s="1"/>
      <c r="O232" s="1"/>
      <c r="P232" s="1"/>
      <c r="Q232" s="1"/>
    </row>
    <row r="233" spans="2:17" x14ac:dyDescent="0.3">
      <c r="B233" s="16"/>
      <c r="E233" s="9"/>
      <c r="G233" s="1"/>
      <c r="H233" s="8"/>
      <c r="K233" s="5"/>
      <c r="L233" s="9"/>
      <c r="M233" s="1"/>
      <c r="N233" s="1"/>
      <c r="O233" s="1"/>
      <c r="P233" s="1"/>
      <c r="Q233" s="1"/>
    </row>
    <row r="234" spans="2:17" ht="15" thickBot="1" x14ac:dyDescent="0.35">
      <c r="B234" s="16"/>
      <c r="D234" s="1"/>
      <c r="E234" s="9"/>
      <c r="G234" s="1"/>
      <c r="H234" s="10"/>
      <c r="I234" s="11"/>
      <c r="J234" s="11"/>
      <c r="K234" s="32"/>
      <c r="L234" s="12"/>
      <c r="M234" s="1"/>
      <c r="N234" s="1"/>
      <c r="O234" s="1"/>
      <c r="P234" s="1"/>
      <c r="Q234" s="1"/>
    </row>
    <row r="235" spans="2:17" x14ac:dyDescent="0.3">
      <c r="B235" s="16"/>
      <c r="D235" s="1"/>
      <c r="E235" s="9"/>
      <c r="G235" s="1"/>
      <c r="M235" s="1"/>
      <c r="N235" s="1"/>
      <c r="O235" s="1"/>
      <c r="P235" s="1"/>
      <c r="Q235" s="1"/>
    </row>
    <row r="236" spans="2:17" ht="15" thickBot="1" x14ac:dyDescent="0.35">
      <c r="B236" s="19"/>
      <c r="C236" s="11"/>
      <c r="D236" s="24"/>
      <c r="E236" s="1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2:17" x14ac:dyDescent="0.3">
      <c r="D237" s="1"/>
      <c r="E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2:17" ht="15" thickBot="1" x14ac:dyDescent="0.3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2:17" ht="15" thickBot="1" x14ac:dyDescent="0.35">
      <c r="B239" s="21" t="s">
        <v>14</v>
      </c>
      <c r="C239" s="22" t="s">
        <v>74</v>
      </c>
      <c r="D239" s="22"/>
      <c r="E239" s="23"/>
      <c r="G239" s="1"/>
      <c r="H239" s="21" t="s">
        <v>14</v>
      </c>
      <c r="I239" s="22" t="s">
        <v>75</v>
      </c>
      <c r="J239" s="22"/>
      <c r="K239" s="23"/>
      <c r="L239" s="1"/>
      <c r="M239" s="1"/>
      <c r="N239" s="1"/>
      <c r="O239" s="1"/>
      <c r="P239" s="1"/>
      <c r="Q239" s="1"/>
    </row>
    <row r="240" spans="2:17" x14ac:dyDescent="0.3">
      <c r="B240" s="26"/>
      <c r="C240" s="14"/>
      <c r="D240" s="14"/>
      <c r="E240" s="7"/>
      <c r="G240" s="1"/>
      <c r="H240" s="26"/>
      <c r="I240" s="14"/>
      <c r="J240" s="14"/>
      <c r="K240" s="7"/>
      <c r="L240" s="1"/>
      <c r="M240" s="1"/>
      <c r="N240" s="1"/>
      <c r="O240" s="1"/>
      <c r="P240" s="1"/>
      <c r="Q240" s="1"/>
    </row>
    <row r="241" spans="2:17" x14ac:dyDescent="0.3">
      <c r="B241" s="16"/>
      <c r="E241" s="9"/>
      <c r="G241" s="1"/>
      <c r="H241" s="16"/>
      <c r="K241" s="9"/>
      <c r="L241" s="1"/>
      <c r="M241" s="1"/>
      <c r="N241" s="1"/>
      <c r="O241" s="1"/>
      <c r="P241" s="1"/>
      <c r="Q241" s="1"/>
    </row>
    <row r="242" spans="2:17" x14ac:dyDescent="0.3">
      <c r="B242" s="16"/>
      <c r="E242" s="9"/>
      <c r="G242" s="1"/>
      <c r="H242" s="16"/>
      <c r="K242" s="9"/>
      <c r="L242" s="1"/>
      <c r="M242" s="1"/>
      <c r="N242" s="1"/>
      <c r="O242" s="1"/>
      <c r="P242" s="1"/>
      <c r="Q242" s="1"/>
    </row>
    <row r="243" spans="2:17" x14ac:dyDescent="0.3">
      <c r="B243" s="16"/>
      <c r="E243" s="9"/>
      <c r="G243" s="1"/>
      <c r="H243" s="16"/>
      <c r="K243" s="9"/>
      <c r="L243" s="1"/>
      <c r="M243" s="1"/>
      <c r="N243" s="1"/>
      <c r="O243" s="1"/>
      <c r="P243" s="1"/>
      <c r="Q243" s="1"/>
    </row>
    <row r="244" spans="2:17" x14ac:dyDescent="0.3">
      <c r="B244" s="16"/>
      <c r="E244" s="9"/>
      <c r="G244" s="1"/>
      <c r="H244" s="16"/>
      <c r="K244" s="9"/>
      <c r="L244" s="1"/>
      <c r="M244" s="1"/>
      <c r="N244" s="1"/>
      <c r="O244" s="1"/>
      <c r="P244" s="1"/>
      <c r="Q244" s="1"/>
    </row>
    <row r="245" spans="2:17" x14ac:dyDescent="0.3">
      <c r="B245" s="16"/>
      <c r="E245" s="9"/>
      <c r="G245" s="1"/>
      <c r="H245" s="16"/>
      <c r="K245" s="9"/>
      <c r="L245" s="1"/>
      <c r="M245" s="1"/>
      <c r="N245" s="1"/>
      <c r="O245" s="1"/>
      <c r="P245" s="1"/>
      <c r="Q245" s="1"/>
    </row>
    <row r="246" spans="2:17" x14ac:dyDescent="0.3">
      <c r="B246" s="16"/>
      <c r="E246" s="17"/>
      <c r="G246" s="1"/>
      <c r="H246" s="16"/>
      <c r="K246" s="17"/>
      <c r="L246" s="1"/>
      <c r="M246" s="1"/>
      <c r="N246" s="1"/>
      <c r="O246" s="1"/>
      <c r="P246" s="1"/>
      <c r="Q246" s="1"/>
    </row>
    <row r="247" spans="2:17" x14ac:dyDescent="0.3">
      <c r="B247" s="16"/>
      <c r="E247" s="17"/>
      <c r="G247" s="1"/>
      <c r="H247" s="16"/>
      <c r="K247" s="17"/>
      <c r="L247" s="1"/>
      <c r="M247" s="1"/>
      <c r="N247" s="1"/>
      <c r="O247" s="1"/>
      <c r="P247" s="1"/>
      <c r="Q247" s="1"/>
    </row>
    <row r="248" spans="2:17" x14ac:dyDescent="0.3">
      <c r="B248" s="16"/>
      <c r="E248" s="17"/>
      <c r="G248" s="1"/>
      <c r="H248" s="16"/>
      <c r="K248" s="17"/>
      <c r="L248" s="1"/>
      <c r="M248" s="1"/>
      <c r="N248" s="1"/>
      <c r="O248" s="1"/>
      <c r="P248" s="1"/>
      <c r="Q248" s="1"/>
    </row>
    <row r="249" spans="2:17" ht="15" thickBot="1" x14ac:dyDescent="0.35">
      <c r="B249" s="19"/>
      <c r="C249" s="11"/>
      <c r="D249" s="11"/>
      <c r="E249" s="27"/>
      <c r="G249" s="1"/>
      <c r="H249" s="19"/>
      <c r="I249" s="11"/>
      <c r="J249" s="11"/>
      <c r="K249" s="27"/>
      <c r="L249" s="1"/>
      <c r="M249" s="1"/>
      <c r="N249" s="1"/>
      <c r="O249" s="1"/>
      <c r="P249" s="1"/>
      <c r="Q249" s="1"/>
    </row>
    <row r="250" spans="2:17" x14ac:dyDescent="0.3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2:17" ht="15" thickBot="1" x14ac:dyDescent="0.35">
      <c r="E251" s="1"/>
      <c r="F251" s="1"/>
      <c r="G251" s="1"/>
      <c r="H251" s="1"/>
      <c r="I251" s="1"/>
      <c r="J251" s="1"/>
      <c r="K251" s="1"/>
      <c r="L251" s="1"/>
      <c r="M251" s="1"/>
      <c r="O251" s="1"/>
      <c r="P251" s="1"/>
      <c r="Q251" s="1"/>
    </row>
    <row r="252" spans="2:17" x14ac:dyDescent="0.3">
      <c r="B252" s="6" t="s">
        <v>14</v>
      </c>
      <c r="C252" s="47" t="s">
        <v>76</v>
      </c>
      <c r="D252" s="47"/>
      <c r="E252" s="39"/>
      <c r="G252" s="1"/>
      <c r="H252" s="33" t="s">
        <v>14</v>
      </c>
      <c r="I252" s="14" t="s">
        <v>77</v>
      </c>
      <c r="J252" s="25"/>
      <c r="K252" s="25"/>
      <c r="L252" s="7"/>
      <c r="M252" s="1"/>
      <c r="O252" s="1"/>
      <c r="P252" s="1"/>
      <c r="Q252" s="1"/>
    </row>
    <row r="253" spans="2:17" x14ac:dyDescent="0.3">
      <c r="B253" s="8"/>
      <c r="D253" s="5"/>
      <c r="E253" s="9"/>
      <c r="G253" s="1"/>
      <c r="H253" s="16"/>
      <c r="K253" s="1"/>
      <c r="L253" s="9"/>
      <c r="M253" s="1"/>
      <c r="O253" s="1"/>
      <c r="P253" s="1"/>
      <c r="Q253" s="1"/>
    </row>
    <row r="254" spans="2:17" x14ac:dyDescent="0.3">
      <c r="B254" s="8"/>
      <c r="D254" s="5"/>
      <c r="E254" s="9"/>
      <c r="G254" s="1"/>
      <c r="H254" s="16"/>
      <c r="K254" s="1"/>
      <c r="L254" s="9"/>
      <c r="M254" s="1"/>
      <c r="O254" s="1"/>
      <c r="P254" s="1"/>
      <c r="Q254" s="1"/>
    </row>
    <row r="255" spans="2:17" x14ac:dyDescent="0.3">
      <c r="B255" s="8"/>
      <c r="D255" s="5"/>
      <c r="E255" s="9"/>
      <c r="G255" s="1"/>
      <c r="H255" s="16"/>
      <c r="K255" s="1"/>
      <c r="L255" s="9"/>
      <c r="M255" s="1"/>
      <c r="O255" s="1"/>
      <c r="P255" s="1"/>
      <c r="Q255" s="1"/>
    </row>
    <row r="256" spans="2:17" x14ac:dyDescent="0.3">
      <c r="B256" s="8"/>
      <c r="D256" s="5"/>
      <c r="E256" s="9"/>
      <c r="G256" s="1"/>
      <c r="H256" s="16"/>
      <c r="K256" s="1"/>
      <c r="L256" s="9"/>
      <c r="M256" s="1"/>
      <c r="O256" s="1"/>
      <c r="P256" s="1"/>
      <c r="Q256" s="1"/>
    </row>
    <row r="257" spans="2:17" x14ac:dyDescent="0.3">
      <c r="B257" s="8"/>
      <c r="D257" s="5"/>
      <c r="E257" s="9"/>
      <c r="G257" s="1"/>
      <c r="H257" s="16"/>
      <c r="K257" s="1"/>
      <c r="L257" s="9"/>
      <c r="M257" s="1"/>
      <c r="O257" s="1"/>
      <c r="P257" s="1"/>
      <c r="Q257" s="1"/>
    </row>
    <row r="258" spans="2:17" x14ac:dyDescent="0.3">
      <c r="B258" s="8"/>
      <c r="D258" s="5"/>
      <c r="E258" s="9"/>
      <c r="G258" s="1"/>
      <c r="H258" s="16"/>
      <c r="J258" s="5"/>
      <c r="K258" s="1"/>
      <c r="L258" s="9"/>
      <c r="M258" s="1"/>
      <c r="O258" s="1"/>
      <c r="P258" s="1"/>
      <c r="Q258" s="1"/>
    </row>
    <row r="259" spans="2:17" x14ac:dyDescent="0.3">
      <c r="B259" s="8"/>
      <c r="D259" s="5"/>
      <c r="E259" s="9"/>
      <c r="G259" s="1"/>
      <c r="H259" s="16"/>
      <c r="K259" s="1"/>
      <c r="L259" s="9"/>
      <c r="M259" s="1"/>
      <c r="O259" s="1"/>
      <c r="P259" s="1"/>
      <c r="Q259" s="1"/>
    </row>
    <row r="260" spans="2:17" x14ac:dyDescent="0.3">
      <c r="B260" s="8"/>
      <c r="E260" s="9"/>
      <c r="G260" s="1"/>
      <c r="H260" s="16"/>
      <c r="J260" s="1"/>
      <c r="K260" s="1"/>
      <c r="L260" s="9"/>
      <c r="M260" s="1"/>
      <c r="O260" s="1"/>
      <c r="P260" s="1"/>
      <c r="Q260" s="1"/>
    </row>
    <row r="261" spans="2:17" x14ac:dyDescent="0.3">
      <c r="B261" s="8"/>
      <c r="D261" s="5"/>
      <c r="E261" s="9"/>
      <c r="G261" s="1"/>
      <c r="H261" s="16"/>
      <c r="J261" s="1"/>
      <c r="K261" s="1"/>
      <c r="L261" s="17"/>
      <c r="M261" s="1"/>
      <c r="O261" s="1"/>
      <c r="P261" s="1"/>
      <c r="Q261" s="1"/>
    </row>
    <row r="262" spans="2:17" ht="15" thickBot="1" x14ac:dyDescent="0.35">
      <c r="B262" s="10"/>
      <c r="C262" s="11"/>
      <c r="D262" s="32"/>
      <c r="E262" s="12"/>
      <c r="G262" s="1"/>
      <c r="H262" s="19"/>
      <c r="I262" s="11"/>
      <c r="J262" s="24"/>
      <c r="K262" s="24"/>
      <c r="L262" s="27"/>
      <c r="M262" s="1"/>
      <c r="O262" s="1"/>
      <c r="P262" s="1"/>
      <c r="Q262" s="1"/>
    </row>
    <row r="263" spans="2:17" x14ac:dyDescent="0.3">
      <c r="G263" s="1"/>
      <c r="H263" s="1"/>
      <c r="I263" s="1"/>
      <c r="J263" s="1"/>
      <c r="K263" s="1"/>
      <c r="L263" s="1"/>
      <c r="M263" s="1"/>
      <c r="O263" s="1"/>
      <c r="P263" s="1"/>
      <c r="Q263" s="1"/>
    </row>
    <row r="264" spans="2:17" ht="15" thickBot="1" x14ac:dyDescent="0.35">
      <c r="D264" s="1"/>
      <c r="E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2:17" x14ac:dyDescent="0.3">
      <c r="B265" s="13" t="s">
        <v>14</v>
      </c>
      <c r="C265" s="14" t="s">
        <v>79</v>
      </c>
      <c r="D265" s="25"/>
      <c r="E265" s="7"/>
      <c r="H265" s="6" t="s">
        <v>14</v>
      </c>
      <c r="I265" s="40" t="s">
        <v>78</v>
      </c>
      <c r="J265" s="38"/>
      <c r="K265" s="38"/>
      <c r="L265" s="39"/>
      <c r="M265" s="1"/>
      <c r="N265" s="1"/>
      <c r="O265" s="1"/>
      <c r="P265" s="1"/>
      <c r="Q265" s="1"/>
    </row>
    <row r="266" spans="2:17" x14ac:dyDescent="0.3">
      <c r="B266" s="16"/>
      <c r="D266" s="5"/>
      <c r="E266" s="9"/>
      <c r="H266" s="8"/>
      <c r="K266" s="5"/>
      <c r="L266" s="9"/>
      <c r="M266" s="1"/>
      <c r="N266" s="1"/>
      <c r="O266" s="1"/>
      <c r="P266" s="1"/>
      <c r="Q266" s="1"/>
    </row>
    <row r="267" spans="2:17" x14ac:dyDescent="0.3">
      <c r="B267" s="16"/>
      <c r="D267" s="5"/>
      <c r="E267" s="9"/>
      <c r="H267" s="8"/>
      <c r="K267" s="5"/>
      <c r="L267" s="9"/>
      <c r="M267" s="1"/>
      <c r="N267" s="1"/>
      <c r="O267" s="1"/>
      <c r="P267" s="1"/>
      <c r="Q267" s="1"/>
    </row>
    <row r="268" spans="2:17" x14ac:dyDescent="0.3">
      <c r="B268" s="16"/>
      <c r="D268" s="5"/>
      <c r="E268" s="9"/>
      <c r="H268" s="8"/>
      <c r="K268" s="5"/>
      <c r="L268" s="9"/>
      <c r="M268" s="1"/>
      <c r="N268" s="1"/>
      <c r="O268" s="1"/>
      <c r="P268" s="1"/>
      <c r="Q268" s="1"/>
    </row>
    <row r="269" spans="2:17" x14ac:dyDescent="0.3">
      <c r="B269" s="16"/>
      <c r="D269" s="5"/>
      <c r="E269" s="9"/>
      <c r="H269" s="8"/>
      <c r="K269" s="5"/>
      <c r="L269" s="9"/>
      <c r="M269" s="1"/>
      <c r="N269" s="1"/>
      <c r="O269" s="1"/>
      <c r="P269" s="1"/>
      <c r="Q269" s="1"/>
    </row>
    <row r="270" spans="2:17" x14ac:dyDescent="0.3">
      <c r="B270" s="16"/>
      <c r="D270" s="5"/>
      <c r="E270" s="9"/>
      <c r="H270" s="8"/>
      <c r="K270" s="5"/>
      <c r="L270" s="9"/>
      <c r="M270" s="1"/>
      <c r="N270" s="1"/>
      <c r="O270" s="1"/>
      <c r="P270" s="1"/>
      <c r="Q270" s="1"/>
    </row>
    <row r="271" spans="2:17" x14ac:dyDescent="0.3">
      <c r="B271" s="16"/>
      <c r="D271" s="5"/>
      <c r="E271" s="9"/>
      <c r="H271" s="8"/>
      <c r="K271" s="5"/>
      <c r="L271" s="9"/>
      <c r="M271" s="1"/>
      <c r="N271" s="1"/>
      <c r="O271" s="1"/>
      <c r="P271" s="1"/>
      <c r="Q271" s="1"/>
    </row>
    <row r="272" spans="2:17" x14ac:dyDescent="0.3">
      <c r="B272" s="16"/>
      <c r="E272" s="9"/>
      <c r="H272" s="8"/>
      <c r="K272" s="5"/>
      <c r="L272" s="9"/>
      <c r="M272" s="1"/>
      <c r="N272" s="1"/>
      <c r="O272" s="1"/>
      <c r="P272" s="1"/>
      <c r="Q272" s="1"/>
    </row>
    <row r="273" spans="2:17" x14ac:dyDescent="0.3">
      <c r="B273" s="16"/>
      <c r="D273" s="1"/>
      <c r="E273" s="9"/>
      <c r="H273" s="8"/>
      <c r="L273" s="9"/>
      <c r="M273" s="1"/>
      <c r="N273" s="1"/>
      <c r="O273" s="1"/>
      <c r="P273" s="1"/>
      <c r="Q273" s="1"/>
    </row>
    <row r="274" spans="2:17" x14ac:dyDescent="0.3">
      <c r="B274" s="16"/>
      <c r="D274" s="1"/>
      <c r="E274" s="9"/>
      <c r="H274" s="8"/>
      <c r="K274" s="5"/>
      <c r="L274" s="9"/>
      <c r="M274" s="1"/>
      <c r="N274" s="1"/>
      <c r="O274" s="1"/>
      <c r="P274" s="1"/>
      <c r="Q274" s="1"/>
    </row>
    <row r="275" spans="2:17" ht="15" thickBot="1" x14ac:dyDescent="0.35">
      <c r="B275" s="16"/>
      <c r="E275" s="9"/>
      <c r="H275" s="10"/>
      <c r="I275" s="11"/>
      <c r="J275" s="32"/>
      <c r="K275" s="32"/>
      <c r="L275" s="12"/>
      <c r="M275" s="1"/>
      <c r="N275" s="1"/>
      <c r="O275" s="1"/>
      <c r="P275" s="1"/>
      <c r="Q275" s="1"/>
    </row>
    <row r="276" spans="2:17" ht="15" thickBot="1" x14ac:dyDescent="0.35">
      <c r="B276" s="19"/>
      <c r="C276" s="11"/>
      <c r="D276" s="24"/>
      <c r="E276" s="12"/>
      <c r="M276" s="1"/>
      <c r="N276" s="1"/>
      <c r="O276" s="1"/>
      <c r="P276" s="1"/>
      <c r="Q276" s="1"/>
    </row>
    <row r="277" spans="2:17" x14ac:dyDescent="0.3">
      <c r="J277" s="1"/>
      <c r="K277" s="1"/>
      <c r="L277" s="1"/>
      <c r="M277" s="1"/>
      <c r="N277" s="1"/>
      <c r="O277" s="1"/>
      <c r="P277" s="1"/>
      <c r="Q277" s="1"/>
    </row>
    <row r="278" spans="2:17" x14ac:dyDescent="0.3"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2:17" x14ac:dyDescent="0.3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2:17" x14ac:dyDescent="0.3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2:17" x14ac:dyDescent="0.3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2:17" x14ac:dyDescent="0.3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2:17" x14ac:dyDescent="0.3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2:17" x14ac:dyDescent="0.3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2:17" x14ac:dyDescent="0.3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2:17" x14ac:dyDescent="0.3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2:17" x14ac:dyDescent="0.3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2:17" x14ac:dyDescent="0.3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5:65" x14ac:dyDescent="0.3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5:65" x14ac:dyDescent="0.3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5:65" x14ac:dyDescent="0.3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5:65" x14ac:dyDescent="0.3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5:65" x14ac:dyDescent="0.3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5:65" ht="14.4" customHeight="1" x14ac:dyDescent="0.3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5:65" ht="15" customHeight="1" thickBot="1" x14ac:dyDescent="0.3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5:65" ht="15" customHeight="1" x14ac:dyDescent="0.3">
      <c r="F296" s="1"/>
      <c r="G296" s="1"/>
      <c r="M296" s="1"/>
      <c r="N296" s="1"/>
      <c r="O296" s="1"/>
      <c r="P296" s="1"/>
      <c r="Q296" s="1"/>
      <c r="BM296" s="6" t="s">
        <v>14</v>
      </c>
    </row>
    <row r="297" spans="5:65" ht="14.4" customHeight="1" x14ac:dyDescent="0.3">
      <c r="F297" s="1"/>
      <c r="G297" s="1"/>
      <c r="M297" s="1"/>
      <c r="N297" s="1"/>
      <c r="O297" s="1"/>
      <c r="P297" s="1"/>
      <c r="Q297" s="1"/>
      <c r="BM297" s="8" t="s">
        <v>17</v>
      </c>
    </row>
    <row r="298" spans="5:65" ht="14.4" customHeight="1" x14ac:dyDescent="0.3">
      <c r="F298" s="1"/>
      <c r="G298" s="1"/>
      <c r="M298" s="1"/>
      <c r="N298" s="1"/>
      <c r="O298" s="1"/>
      <c r="P298" s="1"/>
      <c r="Q298" s="1"/>
      <c r="BM298" s="8" t="s">
        <v>32</v>
      </c>
    </row>
    <row r="299" spans="5:65" ht="14.4" customHeight="1" x14ac:dyDescent="0.3">
      <c r="F299" s="1"/>
      <c r="G299" s="1"/>
      <c r="M299" s="1"/>
      <c r="N299" s="1"/>
      <c r="O299" s="1"/>
      <c r="P299" s="1"/>
      <c r="Q299" s="1"/>
      <c r="BM299" s="8" t="s">
        <v>19</v>
      </c>
    </row>
    <row r="300" spans="5:65" ht="14.4" customHeight="1" x14ac:dyDescent="0.3">
      <c r="F300" s="1"/>
      <c r="G300" s="1"/>
      <c r="M300" s="1"/>
      <c r="N300" s="1"/>
      <c r="O300" s="1"/>
      <c r="P300" s="1"/>
      <c r="Q300" s="1"/>
      <c r="BM300" s="8" t="s">
        <v>18</v>
      </c>
    </row>
    <row r="301" spans="5:65" ht="14.4" customHeight="1" x14ac:dyDescent="0.3">
      <c r="F301" s="1"/>
      <c r="G301" s="1"/>
      <c r="M301" s="1"/>
      <c r="N301" s="1"/>
      <c r="O301" s="1"/>
      <c r="P301" s="1"/>
      <c r="Q301" s="1"/>
      <c r="BM301" s="8" t="s">
        <v>54</v>
      </c>
    </row>
    <row r="302" spans="5:65" ht="14.4" customHeight="1" x14ac:dyDescent="0.3">
      <c r="F302" s="1"/>
      <c r="G302" s="1"/>
      <c r="M302" s="1"/>
      <c r="N302" s="1"/>
      <c r="O302" s="1"/>
      <c r="P302" s="1"/>
      <c r="Q302" s="1"/>
      <c r="BM302" s="8" t="s">
        <v>20</v>
      </c>
    </row>
    <row r="303" spans="5:65" ht="14.4" customHeight="1" x14ac:dyDescent="0.3">
      <c r="F303" s="1"/>
      <c r="G303" s="1"/>
      <c r="M303" s="1"/>
      <c r="N303" s="1"/>
      <c r="O303" s="1"/>
      <c r="P303" s="1"/>
      <c r="Q303" s="1"/>
      <c r="BM303" s="8" t="s">
        <v>42</v>
      </c>
    </row>
    <row r="304" spans="5:65" ht="14.4" customHeight="1" x14ac:dyDescent="0.3">
      <c r="F304" s="1"/>
      <c r="G304" s="1"/>
      <c r="M304" s="1"/>
      <c r="N304" s="1"/>
      <c r="O304" s="1"/>
      <c r="P304" s="1"/>
      <c r="Q304" s="1"/>
      <c r="BM304" s="8" t="s">
        <v>44</v>
      </c>
    </row>
    <row r="305" spans="5:65" ht="14.4" customHeight="1" x14ac:dyDescent="0.3">
      <c r="F305" s="1"/>
      <c r="G305" s="1"/>
      <c r="M305" s="1"/>
      <c r="N305" s="1"/>
      <c r="O305" s="1"/>
      <c r="P305" s="1"/>
      <c r="Q305" s="1"/>
      <c r="BM305" s="8" t="s">
        <v>21</v>
      </c>
    </row>
    <row r="306" spans="5:65" ht="15" customHeight="1" thickBot="1" x14ac:dyDescent="0.35">
      <c r="F306" s="1"/>
      <c r="G306" s="1"/>
      <c r="M306" s="1"/>
      <c r="N306" s="1"/>
      <c r="O306" s="1"/>
      <c r="P306" s="1"/>
      <c r="Q306" s="1"/>
      <c r="BM306" s="10" t="s">
        <v>55</v>
      </c>
    </row>
    <row r="307" spans="5:65" ht="15" customHeight="1" x14ac:dyDescent="0.3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5:65" ht="14.4" customHeight="1" x14ac:dyDescent="0.3">
      <c r="F308" s="1"/>
      <c r="G308" s="1"/>
      <c r="M308" s="1"/>
      <c r="N308" s="1"/>
      <c r="O308" s="1"/>
      <c r="P308" s="1"/>
      <c r="Q308" s="1"/>
    </row>
    <row r="309" spans="5:65" ht="14.4" customHeight="1" x14ac:dyDescent="0.3">
      <c r="F309" s="1"/>
      <c r="G309" s="1"/>
      <c r="M309" s="1"/>
      <c r="N309" s="1"/>
      <c r="O309" s="1"/>
      <c r="P309" s="1"/>
      <c r="Q309" s="1"/>
    </row>
    <row r="310" spans="5:65" ht="14.4" customHeight="1" x14ac:dyDescent="0.3">
      <c r="F310" s="1"/>
      <c r="G310" s="1"/>
      <c r="M310" s="1"/>
      <c r="N310" s="1"/>
      <c r="O310" s="1"/>
      <c r="P310" s="1"/>
      <c r="Q310" s="1"/>
    </row>
    <row r="311" spans="5:65" ht="14.4" customHeight="1" x14ac:dyDescent="0.3">
      <c r="F311" s="1"/>
      <c r="G311" s="1"/>
      <c r="M311" s="1"/>
      <c r="N311" s="1"/>
      <c r="O311" s="1"/>
      <c r="P311" s="1"/>
      <c r="Q311" s="1"/>
    </row>
    <row r="312" spans="5:65" ht="14.4" customHeight="1" x14ac:dyDescent="0.3">
      <c r="F312" s="1"/>
      <c r="G312" s="1"/>
      <c r="M312" s="1"/>
      <c r="N312" s="1"/>
      <c r="O312" s="1"/>
      <c r="P312" s="1"/>
      <c r="Q312" s="1"/>
    </row>
    <row r="313" spans="5:65" ht="14.4" customHeight="1" x14ac:dyDescent="0.3">
      <c r="F313" s="1"/>
      <c r="G313" s="1"/>
      <c r="M313" s="1"/>
      <c r="N313" s="1"/>
      <c r="O313" s="1"/>
      <c r="P313" s="1"/>
      <c r="Q313" s="1"/>
    </row>
    <row r="314" spans="5:65" ht="14.4" customHeight="1" x14ac:dyDescent="0.3">
      <c r="F314" s="1"/>
      <c r="G314" s="1"/>
      <c r="M314" s="1"/>
      <c r="N314" s="1"/>
      <c r="O314" s="1"/>
      <c r="P314" s="1"/>
      <c r="Q314" s="1"/>
    </row>
    <row r="315" spans="5:65" ht="14.4" customHeight="1" x14ac:dyDescent="0.3">
      <c r="F315" s="1"/>
      <c r="G315" s="1"/>
      <c r="M315" s="1"/>
      <c r="N315" s="1"/>
      <c r="O315" s="1"/>
      <c r="P315" s="1"/>
      <c r="Q315" s="1"/>
    </row>
    <row r="316" spans="5:65" ht="14.4" customHeight="1" x14ac:dyDescent="0.3">
      <c r="F316" s="1"/>
      <c r="G316" s="1"/>
      <c r="M316" s="1"/>
      <c r="N316" s="1"/>
      <c r="O316" s="1"/>
      <c r="P316" s="1"/>
      <c r="Q316" s="1"/>
    </row>
    <row r="317" spans="5:65" ht="14.4" customHeight="1" x14ac:dyDescent="0.3">
      <c r="F317" s="1"/>
      <c r="G317" s="1"/>
      <c r="M317" s="1"/>
      <c r="N317" s="1"/>
      <c r="O317" s="1"/>
      <c r="P317" s="1"/>
      <c r="Q317" s="1"/>
    </row>
    <row r="318" spans="5:65" ht="14.4" customHeight="1" x14ac:dyDescent="0.3">
      <c r="F318" s="1"/>
      <c r="G318" s="1"/>
      <c r="M318" s="1"/>
      <c r="N318" s="1"/>
      <c r="O318" s="1"/>
      <c r="P318" s="1"/>
      <c r="Q318" s="1"/>
    </row>
    <row r="319" spans="5:65" ht="14.4" customHeight="1" x14ac:dyDescent="0.3">
      <c r="F319" s="1"/>
      <c r="G319" s="1"/>
      <c r="M319" s="1"/>
      <c r="N319" s="1"/>
      <c r="O319" s="1"/>
      <c r="P319" s="1"/>
      <c r="Q319" s="1"/>
    </row>
    <row r="320" spans="5:65" ht="14.4" customHeight="1" x14ac:dyDescent="0.3">
      <c r="G320" s="1"/>
      <c r="M320" s="1"/>
      <c r="N320" s="1"/>
      <c r="O320" s="1"/>
      <c r="P320" s="1"/>
      <c r="Q320" s="1"/>
    </row>
    <row r="321" spans="7:17" ht="14.4" customHeight="1" x14ac:dyDescent="0.3">
      <c r="G321" s="1"/>
      <c r="M321" s="1"/>
      <c r="N321" s="1"/>
      <c r="O321" s="1"/>
      <c r="P321" s="1"/>
      <c r="Q321" s="1"/>
    </row>
    <row r="322" spans="7:17" ht="14.4" customHeight="1" x14ac:dyDescent="0.3">
      <c r="G322" s="1"/>
      <c r="M322" s="1"/>
      <c r="N322" s="1"/>
      <c r="O322" s="1"/>
      <c r="P322" s="1"/>
      <c r="Q322" s="1"/>
    </row>
    <row r="323" spans="7:17" ht="14.4" customHeight="1" x14ac:dyDescent="0.3">
      <c r="G323" s="1"/>
      <c r="M323" s="1"/>
      <c r="N323" s="1"/>
      <c r="O323" s="1"/>
      <c r="P323" s="1"/>
      <c r="Q323" s="1"/>
    </row>
    <row r="324" spans="7:17" ht="14.4" customHeight="1" x14ac:dyDescent="0.3">
      <c r="G324" s="1"/>
      <c r="M324" s="1"/>
      <c r="N324" s="1"/>
      <c r="O324" s="1"/>
      <c r="P324" s="1"/>
      <c r="Q324" s="1"/>
    </row>
    <row r="325" spans="7:17" ht="14.4" customHeight="1" x14ac:dyDescent="0.3">
      <c r="G325" s="1"/>
      <c r="M325" s="1"/>
      <c r="N325" s="1"/>
      <c r="O325" s="1"/>
      <c r="P325" s="1"/>
      <c r="Q325" s="1"/>
    </row>
    <row r="326" spans="7:17" ht="14.4" customHeight="1" x14ac:dyDescent="0.3">
      <c r="G326" s="1"/>
      <c r="M326" s="1"/>
      <c r="N326" s="1"/>
      <c r="O326" s="1"/>
      <c r="P326" s="1"/>
      <c r="Q326" s="1"/>
    </row>
    <row r="327" spans="7:17" ht="14.4" customHeight="1" x14ac:dyDescent="0.3">
      <c r="G327" s="1"/>
      <c r="M327" s="1"/>
      <c r="N327" s="1"/>
      <c r="O327" s="1"/>
      <c r="P327" s="1"/>
      <c r="Q327" s="1"/>
    </row>
    <row r="328" spans="7:17" ht="14.4" customHeight="1" x14ac:dyDescent="0.3">
      <c r="G328" s="1"/>
      <c r="M328" s="1"/>
      <c r="N328" s="1"/>
      <c r="O328" s="1"/>
      <c r="P328" s="1"/>
      <c r="Q328" s="1"/>
    </row>
    <row r="329" spans="7:17" ht="14.4" customHeight="1" x14ac:dyDescent="0.3">
      <c r="G329" s="1"/>
      <c r="M329" s="1"/>
      <c r="N329" s="1"/>
      <c r="O329" s="1"/>
      <c r="P329" s="1"/>
      <c r="Q329" s="1"/>
    </row>
    <row r="330" spans="7:17" ht="14.4" customHeight="1" x14ac:dyDescent="0.3">
      <c r="G330" s="1"/>
      <c r="M330" s="1"/>
      <c r="N330" s="1"/>
      <c r="O330" s="1"/>
      <c r="P330" s="1"/>
      <c r="Q330" s="1"/>
    </row>
    <row r="331" spans="7:17" ht="15" customHeight="1" x14ac:dyDescent="0.3">
      <c r="G331" s="1"/>
      <c r="M331" s="1"/>
      <c r="N331" s="1"/>
      <c r="O331" s="1"/>
      <c r="P331" s="1"/>
      <c r="Q331" s="1"/>
    </row>
    <row r="332" spans="7:17" ht="14.4" customHeight="1" x14ac:dyDescent="0.3">
      <c r="G332" s="1"/>
      <c r="M332" s="1"/>
      <c r="N332" s="1"/>
      <c r="O332" s="1"/>
      <c r="P332" s="1"/>
      <c r="Q332" s="1"/>
    </row>
    <row r="333" spans="7:17" ht="14.4" customHeight="1" x14ac:dyDescent="0.3">
      <c r="G333" s="1"/>
      <c r="M333" s="1"/>
      <c r="N333" s="1"/>
      <c r="O333" s="1"/>
      <c r="P333" s="1"/>
      <c r="Q333" s="1"/>
    </row>
    <row r="334" spans="7:17" ht="14.4" customHeight="1" x14ac:dyDescent="0.3">
      <c r="G334" s="1"/>
      <c r="M334" s="1"/>
      <c r="N334" s="1"/>
      <c r="O334" s="1"/>
      <c r="P334" s="1"/>
      <c r="Q334" s="1"/>
    </row>
    <row r="335" spans="7:17" ht="14.4" customHeight="1" x14ac:dyDescent="0.3">
      <c r="G335" s="1"/>
      <c r="M335" s="1"/>
      <c r="N335" s="1"/>
      <c r="O335" s="1"/>
      <c r="P335" s="1"/>
      <c r="Q335" s="1"/>
    </row>
    <row r="336" spans="7:17" ht="14.4" customHeight="1" x14ac:dyDescent="0.3">
      <c r="G336" s="1"/>
      <c r="M336" s="1"/>
      <c r="N336" s="1"/>
      <c r="O336" s="1"/>
      <c r="P336" s="1"/>
      <c r="Q336" s="1"/>
    </row>
    <row r="337" spans="2:43" ht="14.4" customHeight="1" x14ac:dyDescent="0.3">
      <c r="G337" s="1"/>
      <c r="M337" s="1"/>
      <c r="N337" s="1"/>
      <c r="O337" s="1"/>
      <c r="P337" s="1"/>
      <c r="Q337" s="1"/>
    </row>
    <row r="338" spans="2:43" ht="14.4" customHeight="1" x14ac:dyDescent="0.3">
      <c r="G338" s="1"/>
      <c r="M338" s="1"/>
      <c r="N338" s="1"/>
      <c r="O338" s="1"/>
      <c r="P338" s="1"/>
      <c r="Q338" s="1"/>
    </row>
    <row r="339" spans="2:43" ht="14.4" customHeight="1" x14ac:dyDescent="0.3">
      <c r="G339" s="1"/>
      <c r="M339" s="1"/>
      <c r="N339" s="1"/>
      <c r="O339" s="1"/>
      <c r="P339" s="1"/>
      <c r="Q339" s="1"/>
    </row>
    <row r="340" spans="2:43" ht="14.4" customHeight="1" x14ac:dyDescent="0.3">
      <c r="G340" s="1"/>
      <c r="M340" s="1"/>
      <c r="N340" s="1"/>
      <c r="O340" s="1"/>
      <c r="P340" s="1"/>
      <c r="Q340" s="1"/>
    </row>
    <row r="341" spans="2:43" ht="14.4" customHeight="1" x14ac:dyDescent="0.3">
      <c r="B341" s="16"/>
      <c r="F341" s="1"/>
      <c r="G341" s="1"/>
      <c r="M341" s="1"/>
      <c r="N341" s="1"/>
      <c r="O341" s="1"/>
      <c r="P341" s="1"/>
      <c r="Q341" s="1"/>
    </row>
    <row r="342" spans="2:43" ht="15" customHeight="1" x14ac:dyDescent="0.3">
      <c r="E342" s="1"/>
      <c r="F342" s="1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2:43" ht="15" customHeight="1" x14ac:dyDescent="0.3">
      <c r="S343"/>
      <c r="Z343" s="30"/>
      <c r="AQ343"/>
    </row>
    <row r="344" spans="2:43" ht="14.4" customHeight="1" x14ac:dyDescent="0.3">
      <c r="S344"/>
      <c r="Z344" s="30"/>
      <c r="AQ344"/>
    </row>
    <row r="345" spans="2:43" ht="14.4" customHeight="1" x14ac:dyDescent="0.3">
      <c r="S345"/>
      <c r="Z345" s="30"/>
      <c r="AQ345"/>
    </row>
    <row r="346" spans="2:43" ht="14.4" customHeight="1" x14ac:dyDescent="0.3">
      <c r="S346"/>
      <c r="Z346" s="30"/>
      <c r="AQ346"/>
    </row>
    <row r="347" spans="2:43" ht="14.4" customHeight="1" x14ac:dyDescent="0.3">
      <c r="S347"/>
      <c r="Z347" s="30"/>
      <c r="AQ347"/>
    </row>
    <row r="348" spans="2:43" ht="14.4" customHeight="1" x14ac:dyDescent="0.3">
      <c r="S348"/>
      <c r="Z348" s="30"/>
      <c r="AQ348"/>
    </row>
    <row r="349" spans="2:43" ht="14.4" customHeight="1" x14ac:dyDescent="0.3">
      <c r="S349"/>
      <c r="Z349" s="30"/>
      <c r="AQ349"/>
    </row>
    <row r="350" spans="2:43" ht="14.4" customHeight="1" x14ac:dyDescent="0.3">
      <c r="S350"/>
      <c r="Z350" s="30"/>
      <c r="AQ350"/>
    </row>
    <row r="351" spans="2:43" ht="14.4" customHeight="1" x14ac:dyDescent="0.3">
      <c r="S351"/>
      <c r="Z351" s="30"/>
      <c r="AQ351"/>
    </row>
    <row r="352" spans="2:43" ht="14.4" customHeight="1" x14ac:dyDescent="0.3">
      <c r="S352"/>
      <c r="Z352" s="30"/>
      <c r="AQ352"/>
    </row>
    <row r="353" spans="6:65" ht="14.4" customHeight="1" x14ac:dyDescent="0.3">
      <c r="S353"/>
      <c r="Z353" s="30"/>
      <c r="AQ353"/>
    </row>
    <row r="354" spans="6:65" ht="14.4" customHeight="1" x14ac:dyDescent="0.3">
      <c r="S354"/>
      <c r="Z354" s="30"/>
      <c r="AQ354"/>
    </row>
    <row r="355" spans="6:65" ht="14.4" customHeight="1" x14ac:dyDescent="0.3">
      <c r="S355"/>
      <c r="Z355" s="30"/>
      <c r="AQ355"/>
    </row>
    <row r="356" spans="6:65" ht="14.4" customHeight="1" x14ac:dyDescent="0.3">
      <c r="S356"/>
      <c r="Z356" s="30"/>
      <c r="AQ356"/>
    </row>
    <row r="357" spans="6:65" ht="14.4" customHeight="1" x14ac:dyDescent="0.3">
      <c r="S357"/>
      <c r="Z357" s="30"/>
      <c r="AQ357"/>
      <c r="AR357" s="1"/>
      <c r="AS357" s="1"/>
      <c r="AT357" s="1"/>
      <c r="AU357" s="1"/>
      <c r="BM357" s="1"/>
    </row>
    <row r="358" spans="6:65" ht="14.4" customHeight="1" x14ac:dyDescent="0.3">
      <c r="S358"/>
      <c r="Z358" s="30"/>
      <c r="AQ358"/>
      <c r="AR358" s="1"/>
      <c r="AS358" s="1"/>
      <c r="AT358" s="1"/>
      <c r="AU358" s="1"/>
      <c r="BM358" s="1"/>
    </row>
    <row r="359" spans="6:65" ht="15" customHeight="1" x14ac:dyDescent="0.3">
      <c r="S359"/>
      <c r="Z359" s="30"/>
      <c r="AQ359"/>
      <c r="AR359" s="1"/>
      <c r="AS359" s="1"/>
      <c r="AT359" s="1"/>
      <c r="AU359" s="1"/>
      <c r="BM359" s="1"/>
    </row>
    <row r="360" spans="6:65" ht="15" customHeight="1" x14ac:dyDescent="0.3">
      <c r="S360"/>
      <c r="Z360" s="30"/>
      <c r="AQ360"/>
      <c r="AR360" s="1"/>
      <c r="AS360" s="1"/>
      <c r="AT360" s="1"/>
      <c r="AU360" s="1"/>
      <c r="BM360" s="1"/>
    </row>
    <row r="361" spans="6:65" ht="14.4" customHeight="1" x14ac:dyDescent="0.3">
      <c r="F361" s="1"/>
      <c r="AQ361"/>
      <c r="BL361" s="1"/>
      <c r="BM361" s="1"/>
    </row>
    <row r="362" spans="6:65" x14ac:dyDescent="0.3">
      <c r="F362" s="1"/>
      <c r="AQ362"/>
      <c r="BL362" s="1"/>
      <c r="BM362" s="1"/>
    </row>
    <row r="363" spans="6:65" x14ac:dyDescent="0.3">
      <c r="AQ363"/>
      <c r="BL363" s="1"/>
      <c r="BM363" s="1"/>
    </row>
    <row r="364" spans="6:65" x14ac:dyDescent="0.3">
      <c r="AQ364"/>
      <c r="BL364" s="1"/>
      <c r="BM364" s="1"/>
    </row>
    <row r="365" spans="6:65" x14ac:dyDescent="0.3">
      <c r="AQ365"/>
      <c r="BL365" s="1"/>
      <c r="BM365" s="1"/>
    </row>
    <row r="366" spans="6:65" x14ac:dyDescent="0.3">
      <c r="AQ366"/>
      <c r="BL366" s="1"/>
      <c r="BM366" s="1"/>
    </row>
    <row r="367" spans="6:65" x14ac:dyDescent="0.3">
      <c r="AQ367"/>
      <c r="BL367" s="1"/>
      <c r="BM367" s="1"/>
    </row>
    <row r="368" spans="6:65" x14ac:dyDescent="0.3">
      <c r="AQ368"/>
      <c r="BL368" s="1"/>
      <c r="BM368" s="1"/>
    </row>
    <row r="369" spans="8:70" x14ac:dyDescent="0.3">
      <c r="AQ369"/>
      <c r="BL369" s="1"/>
      <c r="BM369" s="1"/>
    </row>
    <row r="370" spans="8:70" x14ac:dyDescent="0.3">
      <c r="AQ370"/>
      <c r="BL370" s="1"/>
      <c r="BM370" s="1"/>
    </row>
    <row r="371" spans="8:70" x14ac:dyDescent="0.3">
      <c r="AQ371"/>
      <c r="BL371" s="1"/>
      <c r="BM371" s="1"/>
    </row>
    <row r="372" spans="8:70" x14ac:dyDescent="0.3">
      <c r="AQ372"/>
      <c r="BL372" s="1"/>
      <c r="BM372" s="1"/>
    </row>
    <row r="373" spans="8:70" x14ac:dyDescent="0.3">
      <c r="AQ373"/>
      <c r="BL373" s="1"/>
      <c r="BM373" s="1"/>
    </row>
    <row r="374" spans="8:70" x14ac:dyDescent="0.3">
      <c r="O374" s="1"/>
      <c r="P374" s="1"/>
      <c r="Q374" s="1"/>
      <c r="AQ374"/>
    </row>
    <row r="375" spans="8:70" x14ac:dyDescent="0.3">
      <c r="O375" s="1"/>
      <c r="P375" s="1"/>
      <c r="Q375" s="1"/>
    </row>
    <row r="376" spans="8:70" x14ac:dyDescent="0.3">
      <c r="H376" s="1"/>
      <c r="O376" s="1"/>
      <c r="P376" s="1"/>
      <c r="Q376" s="1"/>
    </row>
    <row r="377" spans="8:70" ht="15" thickBot="1" x14ac:dyDescent="0.35"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8:70" ht="15" thickBot="1" x14ac:dyDescent="0.35">
      <c r="N378" s="1"/>
      <c r="O378" s="1"/>
      <c r="P378" s="1"/>
      <c r="Q378" s="1"/>
      <c r="BM378" s="34" t="s">
        <v>14</v>
      </c>
      <c r="BN378" s="35"/>
      <c r="BO378" s="22" t="s">
        <v>62</v>
      </c>
      <c r="BP378" s="36"/>
      <c r="BQ378" s="22"/>
      <c r="BR378" s="23"/>
    </row>
    <row r="379" spans="8:70" x14ac:dyDescent="0.3">
      <c r="N379" s="1"/>
      <c r="O379" s="1"/>
      <c r="P379" s="1"/>
      <c r="Q379" s="1"/>
      <c r="R379" s="1"/>
      <c r="BM379" s="16" t="s">
        <v>43</v>
      </c>
      <c r="BN379" s="14"/>
      <c r="BO379" s="14"/>
      <c r="BP379" s="14" t="s">
        <v>51</v>
      </c>
      <c r="BQ379" s="14"/>
      <c r="BR379" s="7"/>
    </row>
    <row r="380" spans="8:70" x14ac:dyDescent="0.3">
      <c r="R380" s="1"/>
      <c r="BM380" s="16" t="s">
        <v>22</v>
      </c>
      <c r="BO380" s="18"/>
      <c r="BP380" s="1" t="s">
        <v>52</v>
      </c>
      <c r="BR380" s="9"/>
    </row>
    <row r="381" spans="8:70" x14ac:dyDescent="0.3">
      <c r="R381" s="1"/>
      <c r="BM381" s="16" t="s">
        <v>23</v>
      </c>
      <c r="BP381" s="5" t="s">
        <v>57</v>
      </c>
      <c r="BR381" s="9"/>
    </row>
    <row r="382" spans="8:70" x14ac:dyDescent="0.3">
      <c r="R382" s="1"/>
      <c r="BM382" s="16" t="s">
        <v>24</v>
      </c>
      <c r="BP382" s="5"/>
      <c r="BR382" s="9"/>
    </row>
    <row r="383" spans="8:70" x14ac:dyDescent="0.3">
      <c r="R383" s="1"/>
      <c r="BM383" s="16" t="s">
        <v>25</v>
      </c>
      <c r="BR383" s="9"/>
    </row>
    <row r="384" spans="8:70" x14ac:dyDescent="0.3">
      <c r="R384" s="1"/>
      <c r="BM384" s="16" t="s">
        <v>26</v>
      </c>
      <c r="BP384" s="5"/>
      <c r="BR384" s="9"/>
    </row>
    <row r="385" spans="5:70" x14ac:dyDescent="0.3">
      <c r="R385" s="1"/>
      <c r="BM385" s="16" t="s">
        <v>27</v>
      </c>
      <c r="BR385" s="9"/>
    </row>
    <row r="386" spans="5:70" x14ac:dyDescent="0.3">
      <c r="R386" s="1"/>
      <c r="BM386" s="16" t="s">
        <v>28</v>
      </c>
      <c r="BP386" s="1"/>
      <c r="BR386" s="9"/>
    </row>
    <row r="387" spans="5:70" x14ac:dyDescent="0.3">
      <c r="R387" s="1"/>
      <c r="BM387" s="16" t="s">
        <v>33</v>
      </c>
      <c r="BP387" s="1"/>
      <c r="BR387" s="9"/>
    </row>
    <row r="388" spans="5:70" x14ac:dyDescent="0.3">
      <c r="R388" s="1"/>
      <c r="BM388" s="16" t="s">
        <v>56</v>
      </c>
      <c r="BR388" s="9"/>
    </row>
    <row r="389" spans="5:70" x14ac:dyDescent="0.3">
      <c r="E389" s="1"/>
      <c r="R389" s="1"/>
      <c r="BM389" s="16" t="s">
        <v>29</v>
      </c>
      <c r="BP389" s="1"/>
      <c r="BR389" s="9"/>
    </row>
    <row r="390" spans="5:70" x14ac:dyDescent="0.3">
      <c r="E390" s="1"/>
      <c r="R390" s="1"/>
      <c r="BM390" s="16" t="s">
        <v>30</v>
      </c>
      <c r="BP390" s="1"/>
      <c r="BR390" s="9"/>
    </row>
    <row r="391" spans="5:70" ht="15" thickBot="1" x14ac:dyDescent="0.35">
      <c r="R391" s="1"/>
      <c r="BM391" s="19" t="s">
        <v>31</v>
      </c>
      <c r="BN391" s="11"/>
      <c r="BO391" s="11"/>
      <c r="BP391" s="11"/>
      <c r="BQ391" s="11"/>
      <c r="BR391" s="12"/>
    </row>
    <row r="392" spans="5:70" x14ac:dyDescent="0.3">
      <c r="R392" s="1"/>
    </row>
    <row r="393" spans="5:70" x14ac:dyDescent="0.3">
      <c r="G393" s="1"/>
      <c r="O393" s="1"/>
      <c r="P393" s="1"/>
      <c r="Q393" s="1"/>
      <c r="R393" s="1"/>
    </row>
    <row r="394" spans="5:70" x14ac:dyDescent="0.3">
      <c r="K394" s="1"/>
      <c r="L394" s="1"/>
      <c r="N394" s="1"/>
      <c r="O394" s="1"/>
      <c r="P394" s="1"/>
      <c r="Q394" s="1"/>
      <c r="R394" s="1"/>
    </row>
    <row r="395" spans="5:70" x14ac:dyDescent="0.3">
      <c r="H395" s="1"/>
      <c r="S395"/>
      <c r="Z395" s="30"/>
      <c r="AQ395"/>
    </row>
    <row r="396" spans="5:70" x14ac:dyDescent="0.3">
      <c r="H396" s="1"/>
      <c r="S396"/>
      <c r="Z396" s="30"/>
      <c r="AQ396"/>
    </row>
    <row r="397" spans="5:70" x14ac:dyDescent="0.3">
      <c r="H397" s="1"/>
      <c r="S397"/>
      <c r="Z397" s="30"/>
      <c r="AQ397"/>
    </row>
    <row r="398" spans="5:70" x14ac:dyDescent="0.3">
      <c r="H398" s="1"/>
      <c r="S398"/>
      <c r="Z398" s="30"/>
      <c r="AQ398"/>
    </row>
    <row r="399" spans="5:70" x14ac:dyDescent="0.3">
      <c r="H399" s="1"/>
      <c r="S399"/>
      <c r="Z399" s="30"/>
      <c r="AQ399"/>
    </row>
    <row r="400" spans="5:70" x14ac:dyDescent="0.3">
      <c r="H400" s="1"/>
      <c r="S400"/>
      <c r="Z400" s="30"/>
      <c r="AQ400"/>
    </row>
    <row r="401" spans="5:43" x14ac:dyDescent="0.3">
      <c r="H401" s="1"/>
      <c r="S401"/>
      <c r="Z401" s="30"/>
      <c r="AQ401"/>
    </row>
    <row r="402" spans="5:43" x14ac:dyDescent="0.3">
      <c r="H402" s="1"/>
      <c r="S402"/>
      <c r="Z402" s="30"/>
      <c r="AQ402"/>
    </row>
    <row r="403" spans="5:43" x14ac:dyDescent="0.3">
      <c r="H403" s="1"/>
      <c r="S403"/>
      <c r="Z403" s="30"/>
      <c r="AQ403"/>
    </row>
    <row r="404" spans="5:43" x14ac:dyDescent="0.3">
      <c r="H404" s="1"/>
      <c r="S404"/>
      <c r="Z404" s="30"/>
      <c r="AQ404"/>
    </row>
    <row r="405" spans="5:43" x14ac:dyDescent="0.3">
      <c r="H405" s="1"/>
      <c r="S405"/>
      <c r="Z405" s="30"/>
      <c r="AQ405"/>
    </row>
    <row r="406" spans="5:43" x14ac:dyDescent="0.3">
      <c r="H406" s="1"/>
      <c r="I406" s="1"/>
      <c r="J406" s="1"/>
      <c r="S406"/>
      <c r="Z406" s="30"/>
      <c r="AQ406"/>
    </row>
    <row r="407" spans="5:43" x14ac:dyDescent="0.3">
      <c r="H407" s="1"/>
      <c r="I407" s="1"/>
      <c r="J407" s="1"/>
      <c r="S407"/>
      <c r="Z407" s="30"/>
      <c r="AQ407"/>
    </row>
    <row r="409" spans="5:43" x14ac:dyDescent="0.3">
      <c r="E409" s="1"/>
    </row>
    <row r="415" spans="5:43" ht="16.5" customHeight="1" x14ac:dyDescent="0.3"/>
  </sheetData>
  <sortState xmlns:xlrd2="http://schemas.microsoft.com/office/spreadsheetml/2017/richdata2" ref="B179:T182">
    <sortCondition descending="1" ref="Q179:Q182"/>
    <sortCondition ref="B179:B182"/>
  </sortState>
  <dataConsolidate/>
  <mergeCells count="58">
    <mergeCell ref="A1:T1"/>
    <mergeCell ref="T3:T4"/>
    <mergeCell ref="T14:T15"/>
    <mergeCell ref="T51:T52"/>
    <mergeCell ref="T70:T71"/>
    <mergeCell ref="B51:D51"/>
    <mergeCell ref="Q51:Q52"/>
    <mergeCell ref="Q70:Q71"/>
    <mergeCell ref="R51:R52"/>
    <mergeCell ref="B70:D70"/>
    <mergeCell ref="R70:R71"/>
    <mergeCell ref="S3:S4"/>
    <mergeCell ref="S14:S15"/>
    <mergeCell ref="S51:S52"/>
    <mergeCell ref="S70:S71"/>
    <mergeCell ref="B29:D29"/>
    <mergeCell ref="B3:D3"/>
    <mergeCell ref="R3:R4"/>
    <mergeCell ref="B14:D14"/>
    <mergeCell ref="R14:R15"/>
    <mergeCell ref="Q3:Q4"/>
    <mergeCell ref="Q14:Q15"/>
    <mergeCell ref="T29:T30"/>
    <mergeCell ref="S124:S125"/>
    <mergeCell ref="S146:S147"/>
    <mergeCell ref="S83:S84"/>
    <mergeCell ref="S29:S30"/>
    <mergeCell ref="S41:S42"/>
    <mergeCell ref="T41:T42"/>
    <mergeCell ref="T83:T84"/>
    <mergeCell ref="T124:T125"/>
    <mergeCell ref="T146:T147"/>
    <mergeCell ref="C252:D252"/>
    <mergeCell ref="R29:R30"/>
    <mergeCell ref="B146:D146"/>
    <mergeCell ref="B124:D124"/>
    <mergeCell ref="R124:R125"/>
    <mergeCell ref="Q124:Q125"/>
    <mergeCell ref="Q146:Q147"/>
    <mergeCell ref="R83:R84"/>
    <mergeCell ref="Q83:Q84"/>
    <mergeCell ref="R146:R147"/>
    <mergeCell ref="B83:D83"/>
    <mergeCell ref="Q29:Q30"/>
    <mergeCell ref="B41:D41"/>
    <mergeCell ref="Q41:Q42"/>
    <mergeCell ref="R41:R42"/>
    <mergeCell ref="B112:D112"/>
    <mergeCell ref="R112:R113"/>
    <mergeCell ref="S112:S113"/>
    <mergeCell ref="T112:T113"/>
    <mergeCell ref="I223:L223"/>
    <mergeCell ref="B163:D163"/>
    <mergeCell ref="Q163:Q164"/>
    <mergeCell ref="R163:R164"/>
    <mergeCell ref="Q112:Q113"/>
    <mergeCell ref="S163:S164"/>
    <mergeCell ref="T163:T164"/>
  </mergeCells>
  <pageMargins left="0.25" right="0.25" top="0.75" bottom="0.75" header="0.3" footer="0.3"/>
  <pageSetup scale="66" fitToHeight="0" orientation="landscape" r:id="rId1"/>
  <headerFooter>
    <oddFooter>&amp;CPage &amp;P of &amp;N</oddFooter>
  </headerFooter>
  <rowBreaks count="3" manualBreakCount="3">
    <brk id="68" max="19" man="1"/>
    <brk id="122" max="19" man="1"/>
    <brk id="189" max="19" man="1"/>
  </rowBreaks>
  <colBreaks count="1" manualBreakCount="1">
    <brk id="1" max="2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Points YTD</vt:lpstr>
      <vt:lpstr>'Points YTD'!Print_Area</vt:lpstr>
      <vt:lpstr>'Points YTD'!Print_Titles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Knepp</dc:creator>
  <cp:lastModifiedBy>Ernie Knepp</cp:lastModifiedBy>
  <cp:lastPrinted>2026-05-01T16:34:02Z</cp:lastPrinted>
  <dcterms:created xsi:type="dcterms:W3CDTF">2021-05-03T22:28:33Z</dcterms:created>
  <dcterms:modified xsi:type="dcterms:W3CDTF">2026-05-01T16:34:07Z</dcterms:modified>
</cp:coreProperties>
</file>