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COMP DIRECTOR\2026 Competition Results\"/>
    </mc:Choice>
  </mc:AlternateContent>
  <xr:revisionPtr revIDLastSave="0" documentId="13_ncr:1_{F0C4D44F-B27C-4D5B-ADE6-16437287A4A5}" xr6:coauthVersionLast="47" xr6:coauthVersionMax="47" xr10:uidLastSave="{00000000-0000-0000-0000-000000000000}"/>
  <bookViews>
    <workbookView xWindow="-108" yWindow="-108" windowWidth="23256" windowHeight="13896" xr2:uid="{D5DF1D4C-E3DE-4750-AC87-D6F4D79221D6}"/>
  </bookViews>
  <sheets>
    <sheet name="Points YTD" sheetId="1" r:id="rId1"/>
  </sheets>
  <externalReferences>
    <externalReference r:id="rId2"/>
    <externalReference r:id="rId3"/>
  </externalReferences>
  <definedNames>
    <definedName name="Classes" localSheetId="0">'[1]Data Entry'!$BR$969:$BR$980</definedName>
    <definedName name="Classes">'[2]Data Entry'!$BX$969:$BX$980</definedName>
    <definedName name="Clubs" localSheetId="0">'[1]Data Entry'!$BU$969:$BU$976</definedName>
    <definedName name="Clubs">'[2]Data Entry'!$CA$969:$CA$976</definedName>
    <definedName name="_xlnm.Print_Area" localSheetId="0">'Points YTD'!$A$1:$T$226</definedName>
    <definedName name="_xlnm.Print_Titles" localSheetId="0">'Points YTD'!$1:$1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54" i="1" l="1"/>
  <c r="AG54" i="1"/>
  <c r="AE54" i="1"/>
  <c r="AD54" i="1"/>
  <c r="AC54" i="1"/>
  <c r="AB54" i="1"/>
  <c r="AA54" i="1"/>
  <c r="Z54" i="1"/>
  <c r="Y54" i="1"/>
  <c r="AP54" i="1" s="1"/>
  <c r="X54" i="1"/>
  <c r="W54" i="1"/>
  <c r="AJ54" i="1" s="1"/>
  <c r="AU54" i="1" s="1"/>
  <c r="V54" i="1"/>
  <c r="AK54" i="1" s="1"/>
  <c r="AV54" i="1" s="1"/>
  <c r="T54" i="1"/>
  <c r="S54" i="1"/>
  <c r="R54" i="1"/>
  <c r="AE192" i="1"/>
  <c r="AD192" i="1"/>
  <c r="AC192" i="1"/>
  <c r="AB192" i="1"/>
  <c r="AA192" i="1"/>
  <c r="Z192" i="1"/>
  <c r="Y192" i="1"/>
  <c r="X192" i="1"/>
  <c r="W192" i="1"/>
  <c r="V192" i="1"/>
  <c r="S192" i="1"/>
  <c r="R192" i="1"/>
  <c r="AL54" i="1" l="1"/>
  <c r="AW54" i="1" s="1"/>
  <c r="AM54" i="1"/>
  <c r="AX54" i="1" s="1"/>
  <c r="AN54" i="1"/>
  <c r="AY54" i="1" s="1"/>
  <c r="AH54" i="1"/>
  <c r="AS54" i="1" s="1"/>
  <c r="AI54" i="1"/>
  <c r="AT54" i="1" s="1"/>
  <c r="AO54" i="1"/>
  <c r="AZ54" i="1" s="1"/>
  <c r="U54" i="1"/>
  <c r="AO192" i="1"/>
  <c r="AZ192" i="1" s="1"/>
  <c r="AN192" i="1"/>
  <c r="AY192" i="1" s="1"/>
  <c r="AG192" i="1"/>
  <c r="AR192" i="1" s="1"/>
  <c r="AH192" i="1"/>
  <c r="AS192" i="1" s="1"/>
  <c r="AI192" i="1"/>
  <c r="AT192" i="1" s="1"/>
  <c r="AP192" i="1"/>
  <c r="BA192" i="1" s="1"/>
  <c r="AM192" i="1"/>
  <c r="AX192" i="1" s="1"/>
  <c r="AJ192" i="1"/>
  <c r="AU192" i="1" s="1"/>
  <c r="AK192" i="1"/>
  <c r="AV192" i="1" s="1"/>
  <c r="AL192" i="1"/>
  <c r="AW192" i="1" s="1"/>
  <c r="U192" i="1"/>
  <c r="AQ192" i="1" l="1"/>
  <c r="Q192" i="1" s="1"/>
  <c r="AE113" i="1"/>
  <c r="AD113" i="1"/>
  <c r="AC113" i="1"/>
  <c r="AB113" i="1"/>
  <c r="AA113" i="1"/>
  <c r="Z113" i="1"/>
  <c r="Y113" i="1"/>
  <c r="X113" i="1"/>
  <c r="W113" i="1"/>
  <c r="V113" i="1"/>
  <c r="AH113" i="1" s="1"/>
  <c r="AS113" i="1" s="1"/>
  <c r="T113" i="1"/>
  <c r="S113" i="1"/>
  <c r="R113" i="1"/>
  <c r="R108" i="1"/>
  <c r="S108" i="1"/>
  <c r="T108" i="1"/>
  <c r="V108" i="1"/>
  <c r="AG108" i="1"/>
  <c r="AR108" i="1" s="1"/>
  <c r="W108" i="1"/>
  <c r="X108" i="1"/>
  <c r="Y108" i="1"/>
  <c r="Z108" i="1"/>
  <c r="AA108" i="1"/>
  <c r="AB108" i="1"/>
  <c r="AC108" i="1"/>
  <c r="AD108" i="1"/>
  <c r="AE108" i="1"/>
  <c r="A115" i="1"/>
  <c r="AE8" i="1"/>
  <c r="AE10" i="1"/>
  <c r="AD8" i="1"/>
  <c r="AD10" i="1"/>
  <c r="AC8" i="1"/>
  <c r="AC10" i="1"/>
  <c r="AB8" i="1"/>
  <c r="AB10" i="1"/>
  <c r="AA8" i="1"/>
  <c r="AA10" i="1"/>
  <c r="Z8" i="1"/>
  <c r="Z10" i="1"/>
  <c r="Y8" i="1"/>
  <c r="Y10" i="1"/>
  <c r="X8" i="1"/>
  <c r="X10" i="1"/>
  <c r="W8" i="1"/>
  <c r="W10" i="1"/>
  <c r="V8" i="1"/>
  <c r="V10" i="1"/>
  <c r="T8" i="1"/>
  <c r="T10" i="1"/>
  <c r="R8" i="1"/>
  <c r="R10" i="1"/>
  <c r="S8" i="1"/>
  <c r="S10" i="1"/>
  <c r="AH108" i="1" l="1"/>
  <c r="AS108" i="1" s="1"/>
  <c r="AG113" i="1"/>
  <c r="AR113" i="1" s="1"/>
  <c r="AP113" i="1"/>
  <c r="BA113" i="1" s="1"/>
  <c r="AN113" i="1"/>
  <c r="AY113" i="1" s="1"/>
  <c r="AO113" i="1"/>
  <c r="AZ113" i="1" s="1"/>
  <c r="AL113" i="1"/>
  <c r="AW113" i="1" s="1"/>
  <c r="AI113" i="1"/>
  <c r="AT113" i="1" s="1"/>
  <c r="AI108" i="1"/>
  <c r="AT108" i="1" s="1"/>
  <c r="AJ113" i="1"/>
  <c r="AU113" i="1" s="1"/>
  <c r="AK113" i="1"/>
  <c r="AV113" i="1" s="1"/>
  <c r="AM113" i="1"/>
  <c r="AX113" i="1" s="1"/>
  <c r="AQ113" i="1"/>
  <c r="Q113" i="1" s="1"/>
  <c r="U113" i="1"/>
  <c r="AL108" i="1"/>
  <c r="AW108" i="1" s="1"/>
  <c r="AI10" i="1"/>
  <c r="AT10" i="1" s="1"/>
  <c r="AH8" i="1"/>
  <c r="AS8" i="1" s="1"/>
  <c r="AK108" i="1"/>
  <c r="AV108" i="1" s="1"/>
  <c r="AM108" i="1"/>
  <c r="AX108" i="1" s="1"/>
  <c r="AJ108" i="1"/>
  <c r="AU108" i="1" s="1"/>
  <c r="AP108" i="1"/>
  <c r="BA108" i="1" s="1"/>
  <c r="U108" i="1"/>
  <c r="AO108" i="1"/>
  <c r="AZ108" i="1" s="1"/>
  <c r="AN108" i="1"/>
  <c r="AY108" i="1" s="1"/>
  <c r="AI8" i="1"/>
  <c r="AT8" i="1" s="1"/>
  <c r="AL8" i="1"/>
  <c r="AW8" i="1" s="1"/>
  <c r="AP10" i="1"/>
  <c r="BA10" i="1" s="1"/>
  <c r="AH10" i="1"/>
  <c r="AS10" i="1" s="1"/>
  <c r="AN8" i="1"/>
  <c r="AY8" i="1" s="1"/>
  <c r="AO8" i="1"/>
  <c r="AZ8" i="1" s="1"/>
  <c r="AN10" i="1"/>
  <c r="AY10" i="1" s="1"/>
  <c r="AJ10" i="1"/>
  <c r="AU10" i="1" s="1"/>
  <c r="AJ8" i="1"/>
  <c r="AU8" i="1" s="1"/>
  <c r="AP8" i="1"/>
  <c r="BA8" i="1" s="1"/>
  <c r="AK10" i="1"/>
  <c r="AV10" i="1" s="1"/>
  <c r="AK8" i="1"/>
  <c r="AV8" i="1" s="1"/>
  <c r="AL10" i="1"/>
  <c r="AW10" i="1" s="1"/>
  <c r="AG10" i="1"/>
  <c r="AR10" i="1" s="1"/>
  <c r="AM10" i="1"/>
  <c r="AX10" i="1" s="1"/>
  <c r="AG8" i="1"/>
  <c r="AR8" i="1" s="1"/>
  <c r="AM8" i="1"/>
  <c r="AX8" i="1" s="1"/>
  <c r="AO10" i="1"/>
  <c r="AZ10" i="1" s="1"/>
  <c r="U10" i="1"/>
  <c r="U8" i="1"/>
  <c r="AE193" i="1"/>
  <c r="AD193" i="1"/>
  <c r="AC193" i="1"/>
  <c r="AB193" i="1"/>
  <c r="AA193" i="1"/>
  <c r="Z193" i="1"/>
  <c r="Y193" i="1"/>
  <c r="X193" i="1"/>
  <c r="W193" i="1"/>
  <c r="V193" i="1"/>
  <c r="S193" i="1"/>
  <c r="R193" i="1"/>
  <c r="AE171" i="1"/>
  <c r="AD171" i="1"/>
  <c r="AC171" i="1"/>
  <c r="AB171" i="1"/>
  <c r="AA171" i="1"/>
  <c r="Z171" i="1"/>
  <c r="Y171" i="1"/>
  <c r="X171" i="1"/>
  <c r="W171" i="1"/>
  <c r="V171" i="1"/>
  <c r="T171" i="1"/>
  <c r="S171" i="1"/>
  <c r="R171" i="1"/>
  <c r="AE150" i="1"/>
  <c r="AD150" i="1"/>
  <c r="AC150" i="1"/>
  <c r="AB150" i="1"/>
  <c r="AA150" i="1"/>
  <c r="Z150" i="1"/>
  <c r="Y150" i="1"/>
  <c r="X150" i="1"/>
  <c r="W150" i="1"/>
  <c r="V150" i="1"/>
  <c r="T150" i="1"/>
  <c r="S150" i="1"/>
  <c r="R150" i="1"/>
  <c r="R25" i="1"/>
  <c r="S25" i="1"/>
  <c r="T25" i="1"/>
  <c r="V25" i="1"/>
  <c r="AG25" i="1" s="1"/>
  <c r="AR25" i="1" s="1"/>
  <c r="W25" i="1"/>
  <c r="X25" i="1"/>
  <c r="Y25" i="1"/>
  <c r="Z25" i="1"/>
  <c r="AA25" i="1"/>
  <c r="AB25" i="1"/>
  <c r="AC25" i="1"/>
  <c r="AD25" i="1"/>
  <c r="AE25" i="1"/>
  <c r="AE132" i="1"/>
  <c r="AD132" i="1"/>
  <c r="AC132" i="1"/>
  <c r="AB132" i="1"/>
  <c r="AA132" i="1"/>
  <c r="Z132" i="1"/>
  <c r="Y132" i="1"/>
  <c r="X132" i="1"/>
  <c r="W132" i="1"/>
  <c r="V132" i="1"/>
  <c r="T132" i="1"/>
  <c r="S132" i="1"/>
  <c r="R132" i="1"/>
  <c r="R67" i="1"/>
  <c r="AE67" i="1"/>
  <c r="AD67" i="1"/>
  <c r="AC67" i="1"/>
  <c r="AB67" i="1"/>
  <c r="AA67" i="1"/>
  <c r="Z67" i="1"/>
  <c r="Y67" i="1"/>
  <c r="X67" i="1"/>
  <c r="W67" i="1"/>
  <c r="V67" i="1"/>
  <c r="T74" i="1"/>
  <c r="T75" i="1"/>
  <c r="T76" i="1"/>
  <c r="T67" i="1"/>
  <c r="S67" i="1"/>
  <c r="S74" i="1"/>
  <c r="S75" i="1"/>
  <c r="S76" i="1"/>
  <c r="R74" i="1"/>
  <c r="R75" i="1"/>
  <c r="R76" i="1"/>
  <c r="Q74" i="1"/>
  <c r="Q75" i="1"/>
  <c r="Q76" i="1"/>
  <c r="AE51" i="1"/>
  <c r="AE53" i="1"/>
  <c r="AE52" i="1"/>
  <c r="AD51" i="1"/>
  <c r="AD53" i="1"/>
  <c r="AD52" i="1"/>
  <c r="AC52" i="1"/>
  <c r="AC51" i="1"/>
  <c r="AC53" i="1"/>
  <c r="AB51" i="1"/>
  <c r="AB53" i="1"/>
  <c r="AB52" i="1"/>
  <c r="AA51" i="1"/>
  <c r="AA53" i="1"/>
  <c r="AA52" i="1"/>
  <c r="Z51" i="1"/>
  <c r="Z53" i="1"/>
  <c r="Z52" i="1"/>
  <c r="Y51" i="1"/>
  <c r="Y53" i="1"/>
  <c r="Y52" i="1"/>
  <c r="X51" i="1"/>
  <c r="X53" i="1"/>
  <c r="X52" i="1"/>
  <c r="W51" i="1"/>
  <c r="W53" i="1"/>
  <c r="W52" i="1"/>
  <c r="V51" i="1"/>
  <c r="AG51" i="1" s="1"/>
  <c r="AR51" i="1" s="1"/>
  <c r="V53" i="1"/>
  <c r="AG53" i="1" s="1"/>
  <c r="AR53" i="1" s="1"/>
  <c r="V52" i="1"/>
  <c r="T51" i="1"/>
  <c r="T53" i="1"/>
  <c r="T52" i="1"/>
  <c r="S51" i="1"/>
  <c r="S53" i="1"/>
  <c r="S52" i="1"/>
  <c r="R51" i="1"/>
  <c r="R53" i="1"/>
  <c r="R52" i="1"/>
  <c r="AQ108" i="1" l="1"/>
  <c r="Q108" i="1" s="1"/>
  <c r="AQ10" i="1"/>
  <c r="Q10" i="1" s="1"/>
  <c r="AQ8" i="1"/>
  <c r="Q8" i="1" s="1"/>
  <c r="AN171" i="1"/>
  <c r="AY171" i="1" s="1"/>
  <c r="AN193" i="1"/>
  <c r="AY193" i="1" s="1"/>
  <c r="AL193" i="1"/>
  <c r="AW193" i="1" s="1"/>
  <c r="AP193" i="1"/>
  <c r="BA193" i="1" s="1"/>
  <c r="AH193" i="1"/>
  <c r="AS193" i="1" s="1"/>
  <c r="AH150" i="1"/>
  <c r="AS150" i="1" s="1"/>
  <c r="AG193" i="1"/>
  <c r="AR193" i="1" s="1"/>
  <c r="AO193" i="1"/>
  <c r="AZ193" i="1" s="1"/>
  <c r="AI193" i="1"/>
  <c r="AT193" i="1" s="1"/>
  <c r="AJ193" i="1"/>
  <c r="AU193" i="1" s="1"/>
  <c r="AK193" i="1"/>
  <c r="AV193" i="1" s="1"/>
  <c r="AM193" i="1"/>
  <c r="AX193" i="1" s="1"/>
  <c r="U193" i="1"/>
  <c r="AM171" i="1"/>
  <c r="AX171" i="1" s="1"/>
  <c r="AP171" i="1"/>
  <c r="BA171" i="1" s="1"/>
  <c r="AI132" i="1"/>
  <c r="AT132" i="1" s="1"/>
  <c r="AG150" i="1"/>
  <c r="AR150" i="1" s="1"/>
  <c r="AJ150" i="1"/>
  <c r="AU150" i="1" s="1"/>
  <c r="AG171" i="1"/>
  <c r="AR171" i="1" s="1"/>
  <c r="AO171" i="1"/>
  <c r="AZ171" i="1" s="1"/>
  <c r="AH171" i="1"/>
  <c r="AS171" i="1" s="1"/>
  <c r="AI171" i="1"/>
  <c r="AT171" i="1" s="1"/>
  <c r="AJ171" i="1"/>
  <c r="AU171" i="1" s="1"/>
  <c r="AK171" i="1"/>
  <c r="AV171" i="1" s="1"/>
  <c r="AL171" i="1"/>
  <c r="AW171" i="1" s="1"/>
  <c r="U171" i="1"/>
  <c r="AP150" i="1"/>
  <c r="BA150" i="1" s="1"/>
  <c r="AK150" i="1"/>
  <c r="AV150" i="1" s="1"/>
  <c r="AL150" i="1"/>
  <c r="AW150" i="1" s="1"/>
  <c r="AM150" i="1"/>
  <c r="AX150" i="1" s="1"/>
  <c r="AN150" i="1"/>
  <c r="AY150" i="1" s="1"/>
  <c r="AO150" i="1"/>
  <c r="AZ150" i="1" s="1"/>
  <c r="AI150" i="1"/>
  <c r="AT150" i="1" s="1"/>
  <c r="U150" i="1"/>
  <c r="AI25" i="1"/>
  <c r="AT25" i="1" s="1"/>
  <c r="AL25" i="1"/>
  <c r="AW25" i="1" s="1"/>
  <c r="AH25" i="1"/>
  <c r="AS25" i="1" s="1"/>
  <c r="AJ25" i="1"/>
  <c r="AU25" i="1" s="1"/>
  <c r="AN25" i="1"/>
  <c r="AY25" i="1" s="1"/>
  <c r="AK25" i="1"/>
  <c r="AV25" i="1" s="1"/>
  <c r="AM25" i="1"/>
  <c r="AX25" i="1" s="1"/>
  <c r="AP25" i="1"/>
  <c r="BA25" i="1" s="1"/>
  <c r="U25" i="1"/>
  <c r="AO25" i="1"/>
  <c r="AZ25" i="1" s="1"/>
  <c r="AH52" i="1"/>
  <c r="AS52" i="1" s="1"/>
  <c r="AH67" i="1"/>
  <c r="AS67" i="1" s="1"/>
  <c r="AG132" i="1"/>
  <c r="AR132" i="1" s="1"/>
  <c r="AH132" i="1"/>
  <c r="AS132" i="1" s="1"/>
  <c r="AJ132" i="1"/>
  <c r="AU132" i="1" s="1"/>
  <c r="AK132" i="1"/>
  <c r="AV132" i="1" s="1"/>
  <c r="AL132" i="1"/>
  <c r="AW132" i="1" s="1"/>
  <c r="AM132" i="1"/>
  <c r="AX132" i="1" s="1"/>
  <c r="AN132" i="1"/>
  <c r="AY132" i="1" s="1"/>
  <c r="AO132" i="1"/>
  <c r="AZ132" i="1" s="1"/>
  <c r="AP132" i="1"/>
  <c r="BA132" i="1" s="1"/>
  <c r="U132" i="1"/>
  <c r="AK53" i="1"/>
  <c r="AV53" i="1" s="1"/>
  <c r="AN67" i="1"/>
  <c r="AY67" i="1" s="1"/>
  <c r="AG67" i="1"/>
  <c r="AR67" i="1" s="1"/>
  <c r="AK67" i="1"/>
  <c r="AV67" i="1" s="1"/>
  <c r="AP67" i="1"/>
  <c r="BA67" i="1" s="1"/>
  <c r="AL67" i="1"/>
  <c r="AW67" i="1" s="1"/>
  <c r="AO67" i="1"/>
  <c r="AZ67" i="1" s="1"/>
  <c r="AI67" i="1"/>
  <c r="AT67" i="1" s="1"/>
  <c r="AJ67" i="1"/>
  <c r="AU67" i="1" s="1"/>
  <c r="AM67" i="1"/>
  <c r="AX67" i="1" s="1"/>
  <c r="U67" i="1"/>
  <c r="AO51" i="1"/>
  <c r="AZ51" i="1" s="1"/>
  <c r="AN52" i="1"/>
  <c r="AY52" i="1" s="1"/>
  <c r="AM53" i="1"/>
  <c r="AX53" i="1" s="1"/>
  <c r="AN51" i="1"/>
  <c r="AY51" i="1" s="1"/>
  <c r="AN53" i="1"/>
  <c r="AY53" i="1" s="1"/>
  <c r="AO52" i="1"/>
  <c r="AZ52" i="1" s="1"/>
  <c r="AG52" i="1"/>
  <c r="AR52" i="1" s="1"/>
  <c r="AK52" i="1"/>
  <c r="AV52" i="1" s="1"/>
  <c r="AK51" i="1"/>
  <c r="AV51" i="1" s="1"/>
  <c r="AL52" i="1"/>
  <c r="AW52" i="1" s="1"/>
  <c r="AP52" i="1"/>
  <c r="BA52" i="1" s="1"/>
  <c r="AH51" i="1"/>
  <c r="AS51" i="1" s="1"/>
  <c r="AL51" i="1"/>
  <c r="AW51" i="1" s="1"/>
  <c r="AP51" i="1"/>
  <c r="BA51" i="1" s="1"/>
  <c r="AI52" i="1"/>
  <c r="AT52" i="1" s="1"/>
  <c r="AM52" i="1"/>
  <c r="AX52" i="1" s="1"/>
  <c r="AI53" i="1"/>
  <c r="AT53" i="1" s="1"/>
  <c r="AO53" i="1"/>
  <c r="AZ53" i="1" s="1"/>
  <c r="AH53" i="1"/>
  <c r="AS53" i="1" s="1"/>
  <c r="AL53" i="1"/>
  <c r="AW53" i="1" s="1"/>
  <c r="AP53" i="1"/>
  <c r="AI51" i="1"/>
  <c r="AT51" i="1" s="1"/>
  <c r="AM51" i="1"/>
  <c r="AX51" i="1" s="1"/>
  <c r="AJ52" i="1"/>
  <c r="AU52" i="1" s="1"/>
  <c r="AJ53" i="1"/>
  <c r="AU53" i="1" s="1"/>
  <c r="AJ51" i="1"/>
  <c r="AU51" i="1" s="1"/>
  <c r="U53" i="1"/>
  <c r="U51" i="1"/>
  <c r="U52" i="1"/>
  <c r="AE21" i="1"/>
  <c r="AE28" i="1"/>
  <c r="AD21" i="1"/>
  <c r="AD28" i="1"/>
  <c r="AC21" i="1"/>
  <c r="AC28" i="1"/>
  <c r="AB21" i="1"/>
  <c r="AB28" i="1"/>
  <c r="AA21" i="1"/>
  <c r="AA28" i="1"/>
  <c r="Z21" i="1"/>
  <c r="Z28" i="1"/>
  <c r="Y21" i="1"/>
  <c r="Y28" i="1"/>
  <c r="X21" i="1"/>
  <c r="X28" i="1"/>
  <c r="W21" i="1"/>
  <c r="W28" i="1"/>
  <c r="V21" i="1"/>
  <c r="V28" i="1"/>
  <c r="T21" i="1"/>
  <c r="T28" i="1"/>
  <c r="S21" i="1"/>
  <c r="S28" i="1"/>
  <c r="R21" i="1"/>
  <c r="R28" i="1"/>
  <c r="AE9" i="1"/>
  <c r="AD9" i="1"/>
  <c r="AC9" i="1"/>
  <c r="AB9" i="1"/>
  <c r="AA9" i="1"/>
  <c r="Z9" i="1"/>
  <c r="Y9" i="1"/>
  <c r="X9" i="1"/>
  <c r="W9" i="1"/>
  <c r="V9" i="1"/>
  <c r="T9" i="1"/>
  <c r="S9" i="1"/>
  <c r="R9" i="1"/>
  <c r="BA54" i="1" l="1"/>
  <c r="AQ54" i="1" s="1"/>
  <c r="Q54" i="1" s="1"/>
  <c r="BA53" i="1"/>
  <c r="AQ53" i="1" s="1"/>
  <c r="Q53" i="1" s="1"/>
  <c r="AQ193" i="1"/>
  <c r="Q193" i="1" s="1"/>
  <c r="AQ171" i="1"/>
  <c r="Q171" i="1" s="1"/>
  <c r="AQ150" i="1"/>
  <c r="Q150" i="1" s="1"/>
  <c r="AQ25" i="1"/>
  <c r="Q25" i="1" s="1"/>
  <c r="AQ132" i="1"/>
  <c r="Q132" i="1" s="1"/>
  <c r="AQ67" i="1"/>
  <c r="Q67" i="1" s="1"/>
  <c r="AQ51" i="1"/>
  <c r="Q51" i="1" s="1"/>
  <c r="AK9" i="1"/>
  <c r="AV9" i="1" s="1"/>
  <c r="AQ52" i="1"/>
  <c r="Q52" i="1" s="1"/>
  <c r="AN28" i="1"/>
  <c r="AY28" i="1" s="1"/>
  <c r="AJ28" i="1"/>
  <c r="AU28" i="1" s="1"/>
  <c r="AG28" i="1"/>
  <c r="AR28" i="1" s="1"/>
  <c r="AH28" i="1"/>
  <c r="AS28" i="1" s="1"/>
  <c r="AO28" i="1"/>
  <c r="AZ28" i="1" s="1"/>
  <c r="AP28" i="1"/>
  <c r="BA28" i="1" s="1"/>
  <c r="AI28" i="1"/>
  <c r="AT28" i="1" s="1"/>
  <c r="AK28" i="1"/>
  <c r="AV28" i="1" s="1"/>
  <c r="AL28" i="1"/>
  <c r="AW28" i="1" s="1"/>
  <c r="AM28" i="1"/>
  <c r="AX28" i="1" s="1"/>
  <c r="AN21" i="1"/>
  <c r="AY21" i="1" s="1"/>
  <c r="AI21" i="1"/>
  <c r="AT21" i="1" s="1"/>
  <c r="AO21" i="1"/>
  <c r="AZ21" i="1" s="1"/>
  <c r="AJ21" i="1"/>
  <c r="AU21" i="1" s="1"/>
  <c r="AP21" i="1"/>
  <c r="BA21" i="1" s="1"/>
  <c r="AK21" i="1"/>
  <c r="AV21" i="1" s="1"/>
  <c r="AL21" i="1"/>
  <c r="AW21" i="1" s="1"/>
  <c r="AG21" i="1"/>
  <c r="AR21" i="1" s="1"/>
  <c r="AM21" i="1"/>
  <c r="AX21" i="1" s="1"/>
  <c r="AH21" i="1"/>
  <c r="AS21" i="1" s="1"/>
  <c r="U21" i="1"/>
  <c r="U28" i="1"/>
  <c r="AP9" i="1"/>
  <c r="BA9" i="1" s="1"/>
  <c r="AG9" i="1"/>
  <c r="AR9" i="1" s="1"/>
  <c r="AH9" i="1"/>
  <c r="AS9" i="1" s="1"/>
  <c r="AL9" i="1"/>
  <c r="AW9" i="1" s="1"/>
  <c r="AM9" i="1"/>
  <c r="AX9" i="1" s="1"/>
  <c r="AN9" i="1"/>
  <c r="AY9" i="1" s="1"/>
  <c r="AO9" i="1"/>
  <c r="AZ9" i="1" s="1"/>
  <c r="AI9" i="1"/>
  <c r="AT9" i="1" s="1"/>
  <c r="AJ9" i="1"/>
  <c r="AU9" i="1" s="1"/>
  <c r="U9" i="1"/>
  <c r="AQ21" i="1" l="1"/>
  <c r="Q21" i="1" s="1"/>
  <c r="AQ9" i="1"/>
  <c r="Q9" i="1" s="1"/>
  <c r="AQ28" i="1"/>
  <c r="Q28" i="1" s="1"/>
  <c r="AE126" i="1" l="1"/>
  <c r="AD126" i="1"/>
  <c r="AC126" i="1"/>
  <c r="AB126" i="1"/>
  <c r="AA126" i="1"/>
  <c r="Z126" i="1"/>
  <c r="Y126" i="1"/>
  <c r="X126" i="1"/>
  <c r="W126" i="1"/>
  <c r="V126" i="1"/>
  <c r="T126" i="1"/>
  <c r="S126" i="1"/>
  <c r="R126" i="1"/>
  <c r="AE125" i="1"/>
  <c r="AD125" i="1"/>
  <c r="AC125" i="1"/>
  <c r="AB125" i="1"/>
  <c r="AA125" i="1"/>
  <c r="Z125" i="1"/>
  <c r="Y125" i="1"/>
  <c r="X125" i="1"/>
  <c r="W125" i="1"/>
  <c r="V125" i="1"/>
  <c r="T125" i="1"/>
  <c r="S125" i="1"/>
  <c r="R125" i="1"/>
  <c r="AE124" i="1"/>
  <c r="AD124" i="1"/>
  <c r="AC124" i="1"/>
  <c r="AB124" i="1"/>
  <c r="AA124" i="1"/>
  <c r="Z124" i="1"/>
  <c r="Y124" i="1"/>
  <c r="X124" i="1"/>
  <c r="W124" i="1"/>
  <c r="V124" i="1"/>
  <c r="T124" i="1"/>
  <c r="S124" i="1"/>
  <c r="R124" i="1"/>
  <c r="AE123" i="1"/>
  <c r="AD123" i="1"/>
  <c r="AC123" i="1"/>
  <c r="AB123" i="1"/>
  <c r="AA123" i="1"/>
  <c r="Z123" i="1"/>
  <c r="Y123" i="1"/>
  <c r="X123" i="1"/>
  <c r="W123" i="1"/>
  <c r="V123" i="1"/>
  <c r="T123" i="1"/>
  <c r="S123" i="1"/>
  <c r="R123" i="1"/>
  <c r="AE122" i="1"/>
  <c r="AD122" i="1"/>
  <c r="AC122" i="1"/>
  <c r="AB122" i="1"/>
  <c r="AA122" i="1"/>
  <c r="Z122" i="1"/>
  <c r="Y122" i="1"/>
  <c r="X122" i="1"/>
  <c r="W122" i="1"/>
  <c r="V122" i="1"/>
  <c r="T122" i="1"/>
  <c r="S122" i="1"/>
  <c r="R122" i="1"/>
  <c r="AE121" i="1"/>
  <c r="AD121" i="1"/>
  <c r="AC121" i="1"/>
  <c r="AB121" i="1"/>
  <c r="AA121" i="1"/>
  <c r="Z121" i="1"/>
  <c r="Y121" i="1"/>
  <c r="X121" i="1"/>
  <c r="W121" i="1"/>
  <c r="V121" i="1"/>
  <c r="T121" i="1"/>
  <c r="S121" i="1"/>
  <c r="R121" i="1"/>
  <c r="AE120" i="1"/>
  <c r="AD120" i="1"/>
  <c r="AC120" i="1"/>
  <c r="AB120" i="1"/>
  <c r="AA120" i="1"/>
  <c r="Z120" i="1"/>
  <c r="Y120" i="1"/>
  <c r="X120" i="1"/>
  <c r="W120" i="1"/>
  <c r="V120" i="1"/>
  <c r="T120" i="1"/>
  <c r="S120" i="1"/>
  <c r="R120" i="1"/>
  <c r="A196" i="1"/>
  <c r="AE208" i="1"/>
  <c r="AD208" i="1"/>
  <c r="AC208" i="1"/>
  <c r="AB208" i="1"/>
  <c r="AA208" i="1"/>
  <c r="Z208" i="1"/>
  <c r="Y208" i="1"/>
  <c r="X208" i="1"/>
  <c r="W208" i="1"/>
  <c r="V208" i="1"/>
  <c r="S208" i="1"/>
  <c r="R208" i="1"/>
  <c r="AE207" i="1"/>
  <c r="AD207" i="1"/>
  <c r="AC207" i="1"/>
  <c r="AB207" i="1"/>
  <c r="AA207" i="1"/>
  <c r="Z207" i="1"/>
  <c r="Y207" i="1"/>
  <c r="X207" i="1"/>
  <c r="W207" i="1"/>
  <c r="V207" i="1"/>
  <c r="S207" i="1"/>
  <c r="R207" i="1"/>
  <c r="AE206" i="1"/>
  <c r="AD206" i="1"/>
  <c r="AC206" i="1"/>
  <c r="AB206" i="1"/>
  <c r="AA206" i="1"/>
  <c r="Z206" i="1"/>
  <c r="Y206" i="1"/>
  <c r="X206" i="1"/>
  <c r="W206" i="1"/>
  <c r="V206" i="1"/>
  <c r="AG206" i="1" s="1"/>
  <c r="AR206" i="1" s="1"/>
  <c r="S206" i="1"/>
  <c r="R206" i="1"/>
  <c r="AE205" i="1"/>
  <c r="AD205" i="1"/>
  <c r="AC205" i="1"/>
  <c r="AB205" i="1"/>
  <c r="AA205" i="1"/>
  <c r="Z205" i="1"/>
  <c r="Y205" i="1"/>
  <c r="X205" i="1"/>
  <c r="W205" i="1"/>
  <c r="V205" i="1"/>
  <c r="S205" i="1"/>
  <c r="R205" i="1"/>
  <c r="AE204" i="1"/>
  <c r="AD204" i="1"/>
  <c r="AC204" i="1"/>
  <c r="AB204" i="1"/>
  <c r="AA204" i="1"/>
  <c r="Z204" i="1"/>
  <c r="Y204" i="1"/>
  <c r="X204" i="1"/>
  <c r="W204" i="1"/>
  <c r="V204" i="1"/>
  <c r="AG204" i="1" s="1"/>
  <c r="AR204" i="1" s="1"/>
  <c r="S204" i="1"/>
  <c r="R204" i="1"/>
  <c r="AE186" i="1"/>
  <c r="AD186" i="1"/>
  <c r="AC186" i="1"/>
  <c r="AB186" i="1"/>
  <c r="AA186" i="1"/>
  <c r="Z186" i="1"/>
  <c r="Y186" i="1"/>
  <c r="X186" i="1"/>
  <c r="W186" i="1"/>
  <c r="V186" i="1"/>
  <c r="S201" i="1"/>
  <c r="R201" i="1"/>
  <c r="AE107" i="1"/>
  <c r="AD107" i="1"/>
  <c r="AC107" i="1"/>
  <c r="AB107" i="1"/>
  <c r="AA107" i="1"/>
  <c r="Z107" i="1"/>
  <c r="Y107" i="1"/>
  <c r="X107" i="1"/>
  <c r="W107" i="1"/>
  <c r="V107" i="1"/>
  <c r="T107" i="1"/>
  <c r="S107" i="1"/>
  <c r="R107" i="1"/>
  <c r="AE139" i="1"/>
  <c r="AD139" i="1"/>
  <c r="AC139" i="1"/>
  <c r="AB139" i="1"/>
  <c r="AA139" i="1"/>
  <c r="Z139" i="1"/>
  <c r="Y139" i="1"/>
  <c r="X139" i="1"/>
  <c r="W139" i="1"/>
  <c r="V139" i="1"/>
  <c r="T139" i="1"/>
  <c r="S139" i="1"/>
  <c r="R139" i="1"/>
  <c r="AE138" i="1"/>
  <c r="AD138" i="1"/>
  <c r="AC138" i="1"/>
  <c r="AB138" i="1"/>
  <c r="AA138" i="1"/>
  <c r="Z138" i="1"/>
  <c r="Y138" i="1"/>
  <c r="X138" i="1"/>
  <c r="W138" i="1"/>
  <c r="V138" i="1"/>
  <c r="T138" i="1"/>
  <c r="S138" i="1"/>
  <c r="R138" i="1"/>
  <c r="AE137" i="1"/>
  <c r="AD137" i="1"/>
  <c r="AC137" i="1"/>
  <c r="AB137" i="1"/>
  <c r="AA137" i="1"/>
  <c r="Z137" i="1"/>
  <c r="Y137" i="1"/>
  <c r="X137" i="1"/>
  <c r="W137" i="1"/>
  <c r="V137" i="1"/>
  <c r="AG137" i="1" s="1"/>
  <c r="AR137" i="1" s="1"/>
  <c r="T137" i="1"/>
  <c r="S137" i="1"/>
  <c r="R137" i="1"/>
  <c r="AE136" i="1"/>
  <c r="AD136" i="1"/>
  <c r="AC136" i="1"/>
  <c r="AB136" i="1"/>
  <c r="AA136" i="1"/>
  <c r="Z136" i="1"/>
  <c r="Y136" i="1"/>
  <c r="X136" i="1"/>
  <c r="W136" i="1"/>
  <c r="V136" i="1"/>
  <c r="AG136" i="1" s="1"/>
  <c r="AR136" i="1" s="1"/>
  <c r="T136" i="1"/>
  <c r="S136" i="1"/>
  <c r="R136" i="1"/>
  <c r="AE135" i="1"/>
  <c r="AD135" i="1"/>
  <c r="AC135" i="1"/>
  <c r="AB135" i="1"/>
  <c r="AA135" i="1"/>
  <c r="Z135" i="1"/>
  <c r="Y135" i="1"/>
  <c r="X135" i="1"/>
  <c r="W135" i="1"/>
  <c r="V135" i="1"/>
  <c r="AG135" i="1" s="1"/>
  <c r="AR135" i="1" s="1"/>
  <c r="T135" i="1"/>
  <c r="S135" i="1"/>
  <c r="R135" i="1"/>
  <c r="AE134" i="1"/>
  <c r="AD134" i="1"/>
  <c r="AC134" i="1"/>
  <c r="AB134" i="1"/>
  <c r="AA134" i="1"/>
  <c r="Z134" i="1"/>
  <c r="Y134" i="1"/>
  <c r="X134" i="1"/>
  <c r="W134" i="1"/>
  <c r="V134" i="1"/>
  <c r="T134" i="1"/>
  <c r="S134" i="1"/>
  <c r="R134" i="1"/>
  <c r="AE133" i="1"/>
  <c r="AD133" i="1"/>
  <c r="AC133" i="1"/>
  <c r="AB133" i="1"/>
  <c r="AA133" i="1"/>
  <c r="Z133" i="1"/>
  <c r="Y133" i="1"/>
  <c r="X133" i="1"/>
  <c r="W133" i="1"/>
  <c r="V133" i="1"/>
  <c r="AG133" i="1" s="1"/>
  <c r="AR133" i="1" s="1"/>
  <c r="T133" i="1"/>
  <c r="S133" i="1"/>
  <c r="R133" i="1"/>
  <c r="AE131" i="1"/>
  <c r="AD131" i="1"/>
  <c r="AC131" i="1"/>
  <c r="AB131" i="1"/>
  <c r="AA131" i="1"/>
  <c r="Z131" i="1"/>
  <c r="Y131" i="1"/>
  <c r="X131" i="1"/>
  <c r="W131" i="1"/>
  <c r="V131" i="1"/>
  <c r="T131" i="1"/>
  <c r="S131" i="1"/>
  <c r="R131" i="1"/>
  <c r="AE130" i="1"/>
  <c r="AD130" i="1"/>
  <c r="AC130" i="1"/>
  <c r="AB130" i="1"/>
  <c r="AA130" i="1"/>
  <c r="Z130" i="1"/>
  <c r="Y130" i="1"/>
  <c r="X130" i="1"/>
  <c r="W130" i="1"/>
  <c r="V130" i="1"/>
  <c r="AG130" i="1" s="1"/>
  <c r="AR130" i="1" s="1"/>
  <c r="T130" i="1"/>
  <c r="S130" i="1"/>
  <c r="R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AE60" i="1"/>
  <c r="AD60" i="1"/>
  <c r="AC60" i="1"/>
  <c r="AB60" i="1"/>
  <c r="AA60" i="1"/>
  <c r="Z60" i="1"/>
  <c r="Y60" i="1"/>
  <c r="X60" i="1"/>
  <c r="W60" i="1"/>
  <c r="V60" i="1"/>
  <c r="AG60" i="1" s="1"/>
  <c r="AR60" i="1" s="1"/>
  <c r="T60" i="1"/>
  <c r="S60" i="1"/>
  <c r="R60" i="1"/>
  <c r="AE59" i="1"/>
  <c r="AD59" i="1"/>
  <c r="AC59" i="1"/>
  <c r="AB59" i="1"/>
  <c r="AA59" i="1"/>
  <c r="Z59" i="1"/>
  <c r="Y59" i="1"/>
  <c r="X59" i="1"/>
  <c r="W59" i="1"/>
  <c r="V59" i="1"/>
  <c r="AG59" i="1" s="1"/>
  <c r="AR59" i="1" s="1"/>
  <c r="T59" i="1"/>
  <c r="S59" i="1"/>
  <c r="R59" i="1"/>
  <c r="AE58" i="1"/>
  <c r="AD58" i="1"/>
  <c r="AC58" i="1"/>
  <c r="AB58" i="1"/>
  <c r="AA58" i="1"/>
  <c r="Z58" i="1"/>
  <c r="Y58" i="1"/>
  <c r="X58" i="1"/>
  <c r="W58" i="1"/>
  <c r="V58" i="1"/>
  <c r="T58" i="1"/>
  <c r="S58" i="1"/>
  <c r="R58" i="1"/>
  <c r="AE57" i="1"/>
  <c r="AD57" i="1"/>
  <c r="AC57" i="1"/>
  <c r="AB57" i="1"/>
  <c r="AA57" i="1"/>
  <c r="Z57" i="1"/>
  <c r="Y57" i="1"/>
  <c r="X57" i="1"/>
  <c r="W57" i="1"/>
  <c r="V57" i="1"/>
  <c r="AG57" i="1" s="1"/>
  <c r="AR57" i="1" s="1"/>
  <c r="T57" i="1"/>
  <c r="S57" i="1"/>
  <c r="R57" i="1"/>
  <c r="AE56" i="1"/>
  <c r="AD56" i="1"/>
  <c r="AC56" i="1"/>
  <c r="AB56" i="1"/>
  <c r="AA56" i="1"/>
  <c r="Z56" i="1"/>
  <c r="Y56" i="1"/>
  <c r="X56" i="1"/>
  <c r="W56" i="1"/>
  <c r="V56" i="1"/>
  <c r="AG56" i="1" s="1"/>
  <c r="AR56" i="1" s="1"/>
  <c r="T56" i="1"/>
  <c r="S56" i="1"/>
  <c r="R56" i="1"/>
  <c r="AE55" i="1"/>
  <c r="AD55" i="1"/>
  <c r="AC55" i="1"/>
  <c r="AB55" i="1"/>
  <c r="AA55" i="1"/>
  <c r="Z55" i="1"/>
  <c r="Y55" i="1"/>
  <c r="X55" i="1"/>
  <c r="W55" i="1"/>
  <c r="V55" i="1"/>
  <c r="T55" i="1"/>
  <c r="S55" i="1"/>
  <c r="R55" i="1"/>
  <c r="AE49" i="1"/>
  <c r="AD49" i="1"/>
  <c r="AC49" i="1"/>
  <c r="AB49" i="1"/>
  <c r="AA49" i="1"/>
  <c r="Z49" i="1"/>
  <c r="Y49" i="1"/>
  <c r="X49" i="1"/>
  <c r="W49" i="1"/>
  <c r="V49" i="1"/>
  <c r="T49" i="1"/>
  <c r="S49" i="1"/>
  <c r="R49" i="1"/>
  <c r="AE50" i="1"/>
  <c r="AD50" i="1"/>
  <c r="AC50" i="1"/>
  <c r="AB50" i="1"/>
  <c r="AA50" i="1"/>
  <c r="Z50" i="1"/>
  <c r="Y50" i="1"/>
  <c r="X50" i="1"/>
  <c r="W50" i="1"/>
  <c r="V50" i="1"/>
  <c r="AG50" i="1" s="1"/>
  <c r="AR50" i="1" s="1"/>
  <c r="T50" i="1"/>
  <c r="S50" i="1"/>
  <c r="R50" i="1"/>
  <c r="P48" i="1"/>
  <c r="O48" i="1"/>
  <c r="N48" i="1"/>
  <c r="M48" i="1"/>
  <c r="L48" i="1"/>
  <c r="K48" i="1"/>
  <c r="J48" i="1"/>
  <c r="I48" i="1"/>
  <c r="H48" i="1"/>
  <c r="G48" i="1"/>
  <c r="F48" i="1"/>
  <c r="E48" i="1"/>
  <c r="P47" i="1"/>
  <c r="O47" i="1"/>
  <c r="N47" i="1"/>
  <c r="M47" i="1"/>
  <c r="L47" i="1"/>
  <c r="K47" i="1"/>
  <c r="J47" i="1"/>
  <c r="I47" i="1"/>
  <c r="H47" i="1"/>
  <c r="G47" i="1"/>
  <c r="F47" i="1"/>
  <c r="E47" i="1"/>
  <c r="AE12" i="1"/>
  <c r="AD12" i="1"/>
  <c r="AC12" i="1"/>
  <c r="AB12" i="1"/>
  <c r="AA12" i="1"/>
  <c r="Z12" i="1"/>
  <c r="Y12" i="1"/>
  <c r="X12" i="1"/>
  <c r="W12" i="1"/>
  <c r="V12" i="1"/>
  <c r="T11" i="1"/>
  <c r="S11" i="1"/>
  <c r="R11" i="1"/>
  <c r="AE11" i="1"/>
  <c r="AD11" i="1"/>
  <c r="AC11" i="1"/>
  <c r="AB11" i="1"/>
  <c r="AA11" i="1"/>
  <c r="Z11" i="1"/>
  <c r="Y11" i="1"/>
  <c r="X11" i="1"/>
  <c r="W11" i="1"/>
  <c r="V11" i="1"/>
  <c r="T7" i="1"/>
  <c r="S7" i="1"/>
  <c r="R7" i="1"/>
  <c r="AE6" i="1"/>
  <c r="AD6" i="1"/>
  <c r="AC6" i="1"/>
  <c r="AB6" i="1"/>
  <c r="AA6" i="1"/>
  <c r="Z6" i="1"/>
  <c r="Y6" i="1"/>
  <c r="X6" i="1"/>
  <c r="W6" i="1"/>
  <c r="V6" i="1"/>
  <c r="T12" i="1"/>
  <c r="S12" i="1"/>
  <c r="R12" i="1"/>
  <c r="AH207" i="1" l="1"/>
  <c r="AS207" i="1" s="1"/>
  <c r="AH206" i="1"/>
  <c r="AS206" i="1" s="1"/>
  <c r="AH124" i="1"/>
  <c r="AS124" i="1" s="1"/>
  <c r="AG207" i="1"/>
  <c r="AR207" i="1" s="1"/>
  <c r="AN204" i="1"/>
  <c r="AY204" i="1" s="1"/>
  <c r="U207" i="1"/>
  <c r="AH123" i="1"/>
  <c r="AS123" i="1" s="1"/>
  <c r="AH125" i="1"/>
  <c r="AS125" i="1" s="1"/>
  <c r="U124" i="1"/>
  <c r="AH121" i="1"/>
  <c r="AS121" i="1" s="1"/>
  <c r="AO122" i="1"/>
  <c r="AZ122" i="1" s="1"/>
  <c r="U122" i="1"/>
  <c r="AO120" i="1"/>
  <c r="AZ120" i="1" s="1"/>
  <c r="AO126" i="1"/>
  <c r="AZ126" i="1" s="1"/>
  <c r="U123" i="1"/>
  <c r="AO121" i="1"/>
  <c r="AZ121" i="1" s="1"/>
  <c r="AH122" i="1"/>
  <c r="AS122" i="1" s="1"/>
  <c r="AO123" i="1"/>
  <c r="AZ123" i="1" s="1"/>
  <c r="U120" i="1"/>
  <c r="U126" i="1"/>
  <c r="AO124" i="1"/>
  <c r="AZ124" i="1" s="1"/>
  <c r="U125" i="1"/>
  <c r="U121" i="1"/>
  <c r="AH120" i="1"/>
  <c r="AS120" i="1" s="1"/>
  <c r="AO125" i="1"/>
  <c r="AZ125" i="1" s="1"/>
  <c r="AH126" i="1"/>
  <c r="AS126" i="1" s="1"/>
  <c r="AP125" i="1"/>
  <c r="BA125" i="1" s="1"/>
  <c r="AP126" i="1"/>
  <c r="BA126" i="1" s="1"/>
  <c r="AG120" i="1"/>
  <c r="AR120" i="1" s="1"/>
  <c r="AG121" i="1"/>
  <c r="AR121" i="1" s="1"/>
  <c r="AG122" i="1"/>
  <c r="AR122" i="1" s="1"/>
  <c r="AG123" i="1"/>
  <c r="AR123" i="1" s="1"/>
  <c r="AG124" i="1"/>
  <c r="AR124" i="1" s="1"/>
  <c r="AG125" i="1"/>
  <c r="AR125" i="1" s="1"/>
  <c r="AG126" i="1"/>
  <c r="AR126" i="1" s="1"/>
  <c r="AP120" i="1"/>
  <c r="BA120" i="1" s="1"/>
  <c r="AP121" i="1"/>
  <c r="BA121" i="1" s="1"/>
  <c r="AP122" i="1"/>
  <c r="BA122" i="1" s="1"/>
  <c r="AP124" i="1"/>
  <c r="BA124" i="1" s="1"/>
  <c r="AI122" i="1"/>
  <c r="AT122" i="1" s="1"/>
  <c r="AI123" i="1"/>
  <c r="AT123" i="1" s="1"/>
  <c r="AI125" i="1"/>
  <c r="AT125" i="1" s="1"/>
  <c r="AJ120" i="1"/>
  <c r="AU120" i="1" s="1"/>
  <c r="AJ121" i="1"/>
  <c r="AU121" i="1" s="1"/>
  <c r="AJ122" i="1"/>
  <c r="AU122" i="1" s="1"/>
  <c r="AJ123" i="1"/>
  <c r="AU123" i="1" s="1"/>
  <c r="AJ124" i="1"/>
  <c r="AU124" i="1" s="1"/>
  <c r="AJ125" i="1"/>
  <c r="AU125" i="1" s="1"/>
  <c r="AJ126" i="1"/>
  <c r="AU126" i="1" s="1"/>
  <c r="AK120" i="1"/>
  <c r="AV120" i="1" s="1"/>
  <c r="AK121" i="1"/>
  <c r="AV121" i="1" s="1"/>
  <c r="AK122" i="1"/>
  <c r="AV122" i="1" s="1"/>
  <c r="AK123" i="1"/>
  <c r="AV123" i="1" s="1"/>
  <c r="AK124" i="1"/>
  <c r="AV124" i="1" s="1"/>
  <c r="AK125" i="1"/>
  <c r="AV125" i="1" s="1"/>
  <c r="AK126" i="1"/>
  <c r="AV126" i="1" s="1"/>
  <c r="AL124" i="1"/>
  <c r="AW124" i="1" s="1"/>
  <c r="AL125" i="1"/>
  <c r="AW125" i="1" s="1"/>
  <c r="AL126" i="1"/>
  <c r="AW126" i="1" s="1"/>
  <c r="AI120" i="1"/>
  <c r="AT120" i="1" s="1"/>
  <c r="AM124" i="1"/>
  <c r="AX124" i="1" s="1"/>
  <c r="AM125" i="1"/>
  <c r="AX125" i="1" s="1"/>
  <c r="AM126" i="1"/>
  <c r="AX126" i="1" s="1"/>
  <c r="AP123" i="1"/>
  <c r="BA123" i="1" s="1"/>
  <c r="AI121" i="1"/>
  <c r="AT121" i="1" s="1"/>
  <c r="AI124" i="1"/>
  <c r="AT124" i="1" s="1"/>
  <c r="AI126" i="1"/>
  <c r="AT126" i="1" s="1"/>
  <c r="AL120" i="1"/>
  <c r="AW120" i="1" s="1"/>
  <c r="AL122" i="1"/>
  <c r="AW122" i="1" s="1"/>
  <c r="AL123" i="1"/>
  <c r="AW123" i="1" s="1"/>
  <c r="AM120" i="1"/>
  <c r="AX120" i="1" s="1"/>
  <c r="AM121" i="1"/>
  <c r="AX121" i="1" s="1"/>
  <c r="AN120" i="1"/>
  <c r="AY120" i="1" s="1"/>
  <c r="AN121" i="1"/>
  <c r="AY121" i="1" s="1"/>
  <c r="AN122" i="1"/>
  <c r="AY122" i="1" s="1"/>
  <c r="AN123" i="1"/>
  <c r="AY123" i="1" s="1"/>
  <c r="AN124" i="1"/>
  <c r="AY124" i="1" s="1"/>
  <c r="AN125" i="1"/>
  <c r="AY125" i="1" s="1"/>
  <c r="AN126" i="1"/>
  <c r="AY126" i="1" s="1"/>
  <c r="AL121" i="1"/>
  <c r="AW121" i="1" s="1"/>
  <c r="AM122" i="1"/>
  <c r="AX122" i="1" s="1"/>
  <c r="AM123" i="1"/>
  <c r="AX123" i="1" s="1"/>
  <c r="U206" i="1"/>
  <c r="AL205" i="1"/>
  <c r="AW205" i="1" s="1"/>
  <c r="AO208" i="1"/>
  <c r="AZ208" i="1" s="1"/>
  <c r="AM206" i="1"/>
  <c r="AX206" i="1" s="1"/>
  <c r="AP204" i="1"/>
  <c r="BA204" i="1" s="1"/>
  <c r="U205" i="1"/>
  <c r="AO206" i="1"/>
  <c r="AZ206" i="1" s="1"/>
  <c r="AN207" i="1"/>
  <c r="AY207" i="1" s="1"/>
  <c r="AP206" i="1"/>
  <c r="BA206" i="1" s="1"/>
  <c r="AH208" i="1"/>
  <c r="AS208" i="1" s="1"/>
  <c r="AH107" i="1"/>
  <c r="AS107" i="1" s="1"/>
  <c r="AK204" i="1"/>
  <c r="AV204" i="1" s="1"/>
  <c r="AG205" i="1"/>
  <c r="AR205" i="1" s="1"/>
  <c r="U208" i="1"/>
  <c r="AP186" i="1"/>
  <c r="BA186" i="1" s="1"/>
  <c r="AJ186" i="1"/>
  <c r="AU186" i="1" s="1"/>
  <c r="AO186" i="1"/>
  <c r="AZ186" i="1" s="1"/>
  <c r="AK186" i="1"/>
  <c r="AV186" i="1" s="1"/>
  <c r="AL204" i="1"/>
  <c r="AW204" i="1" s="1"/>
  <c r="AM205" i="1"/>
  <c r="AX205" i="1" s="1"/>
  <c r="AN206" i="1"/>
  <c r="AY206" i="1" s="1"/>
  <c r="AO207" i="1"/>
  <c r="AZ207" i="1" s="1"/>
  <c r="AP208" i="1"/>
  <c r="BA208" i="1" s="1"/>
  <c r="AL186" i="1"/>
  <c r="AW186" i="1" s="1"/>
  <c r="AM204" i="1"/>
  <c r="AX204" i="1" s="1"/>
  <c r="AN205" i="1"/>
  <c r="AY205" i="1" s="1"/>
  <c r="AP207" i="1"/>
  <c r="BA207" i="1" s="1"/>
  <c r="AI207" i="1"/>
  <c r="AT207" i="1" s="1"/>
  <c r="AM186" i="1"/>
  <c r="AX186" i="1" s="1"/>
  <c r="AO205" i="1"/>
  <c r="AZ205" i="1" s="1"/>
  <c r="AN186" i="1"/>
  <c r="AY186" i="1" s="1"/>
  <c r="AO204" i="1"/>
  <c r="AZ204" i="1" s="1"/>
  <c r="AP205" i="1"/>
  <c r="BA205" i="1" s="1"/>
  <c r="AG208" i="1"/>
  <c r="AR208" i="1" s="1"/>
  <c r="AI208" i="1"/>
  <c r="AT208" i="1" s="1"/>
  <c r="AJ208" i="1"/>
  <c r="AU208" i="1" s="1"/>
  <c r="AH205" i="1"/>
  <c r="AS205" i="1" s="1"/>
  <c r="AI206" i="1"/>
  <c r="AT206" i="1" s="1"/>
  <c r="AJ207" i="1"/>
  <c r="AU207" i="1" s="1"/>
  <c r="AK208" i="1"/>
  <c r="AV208" i="1" s="1"/>
  <c r="AG186" i="1"/>
  <c r="AR186" i="1" s="1"/>
  <c r="U204" i="1"/>
  <c r="AH204" i="1"/>
  <c r="AS204" i="1" s="1"/>
  <c r="AI205" i="1"/>
  <c r="AT205" i="1" s="1"/>
  <c r="AJ206" i="1"/>
  <c r="AU206" i="1" s="1"/>
  <c r="AK207" i="1"/>
  <c r="AV207" i="1" s="1"/>
  <c r="AL208" i="1"/>
  <c r="AW208" i="1" s="1"/>
  <c r="U186" i="1"/>
  <c r="AH186" i="1"/>
  <c r="AS186" i="1" s="1"/>
  <c r="AI204" i="1"/>
  <c r="AT204" i="1" s="1"/>
  <c r="AJ205" i="1"/>
  <c r="AU205" i="1" s="1"/>
  <c r="AK206" i="1"/>
  <c r="AV206" i="1" s="1"/>
  <c r="AL207" i="1"/>
  <c r="AW207" i="1" s="1"/>
  <c r="AM208" i="1"/>
  <c r="AX208" i="1" s="1"/>
  <c r="AI186" i="1"/>
  <c r="AT186" i="1" s="1"/>
  <c r="AJ204" i="1"/>
  <c r="AU204" i="1" s="1"/>
  <c r="AK205" i="1"/>
  <c r="AV205" i="1" s="1"/>
  <c r="AL206" i="1"/>
  <c r="AW206" i="1" s="1"/>
  <c r="AM207" i="1"/>
  <c r="AX207" i="1" s="1"/>
  <c r="AN208" i="1"/>
  <c r="AY208" i="1" s="1"/>
  <c r="AG107" i="1"/>
  <c r="AR107" i="1" s="1"/>
  <c r="U107" i="1"/>
  <c r="AO107" i="1"/>
  <c r="AZ107" i="1" s="1"/>
  <c r="AP107" i="1"/>
  <c r="BA107" i="1" s="1"/>
  <c r="AI107" i="1"/>
  <c r="AT107" i="1" s="1"/>
  <c r="AJ107" i="1"/>
  <c r="AU107" i="1" s="1"/>
  <c r="AK107" i="1"/>
  <c r="AV107" i="1" s="1"/>
  <c r="AL107" i="1"/>
  <c r="AW107" i="1" s="1"/>
  <c r="AM107" i="1"/>
  <c r="AX107" i="1" s="1"/>
  <c r="AN107" i="1"/>
  <c r="AY107" i="1" s="1"/>
  <c r="AN133" i="1"/>
  <c r="AY133" i="1" s="1"/>
  <c r="AJ58" i="1"/>
  <c r="AU58" i="1" s="1"/>
  <c r="AI134" i="1"/>
  <c r="AT134" i="1" s="1"/>
  <c r="AL137" i="1"/>
  <c r="AW137" i="1" s="1"/>
  <c r="AK139" i="1"/>
  <c r="AV139" i="1" s="1"/>
  <c r="AN130" i="1"/>
  <c r="AY130" i="1" s="1"/>
  <c r="AI131" i="1"/>
  <c r="AT131" i="1" s="1"/>
  <c r="AN137" i="1"/>
  <c r="AY137" i="1" s="1"/>
  <c r="AO138" i="1"/>
  <c r="AZ138" i="1" s="1"/>
  <c r="AO131" i="1"/>
  <c r="AZ131" i="1" s="1"/>
  <c r="AP135" i="1"/>
  <c r="BA135" i="1" s="1"/>
  <c r="AL138" i="1"/>
  <c r="AW138" i="1" s="1"/>
  <c r="AJ55" i="1"/>
  <c r="AU55" i="1" s="1"/>
  <c r="AN131" i="1"/>
  <c r="AY131" i="1" s="1"/>
  <c r="AI133" i="1"/>
  <c r="AT133" i="1" s="1"/>
  <c r="AG134" i="1"/>
  <c r="AR134" i="1" s="1"/>
  <c r="AN138" i="1"/>
  <c r="AY138" i="1" s="1"/>
  <c r="AO139" i="1"/>
  <c r="AZ139" i="1" s="1"/>
  <c r="AO133" i="1"/>
  <c r="AZ133" i="1" s="1"/>
  <c r="AP136" i="1"/>
  <c r="BA136" i="1" s="1"/>
  <c r="AN139" i="1"/>
  <c r="AY139" i="1" s="1"/>
  <c r="AP130" i="1"/>
  <c r="BA130" i="1" s="1"/>
  <c r="AJ59" i="1"/>
  <c r="AU59" i="1" s="1"/>
  <c r="AN134" i="1"/>
  <c r="AY134" i="1" s="1"/>
  <c r="AI135" i="1"/>
  <c r="AT135" i="1" s="1"/>
  <c r="AP137" i="1"/>
  <c r="BA137" i="1" s="1"/>
  <c r="AP131" i="1"/>
  <c r="BA131" i="1" s="1"/>
  <c r="AO135" i="1"/>
  <c r="AZ135" i="1" s="1"/>
  <c r="AP138" i="1"/>
  <c r="BA138" i="1" s="1"/>
  <c r="AO134" i="1"/>
  <c r="AZ134" i="1" s="1"/>
  <c r="AN135" i="1"/>
  <c r="AY135" i="1" s="1"/>
  <c r="AI136" i="1"/>
  <c r="AT136" i="1" s="1"/>
  <c r="AP133" i="1"/>
  <c r="BA133" i="1" s="1"/>
  <c r="AO136" i="1"/>
  <c r="AZ136" i="1" s="1"/>
  <c r="AP139" i="1"/>
  <c r="BA139" i="1" s="1"/>
  <c r="AI130" i="1"/>
  <c r="AT130" i="1" s="1"/>
  <c r="AG131" i="1"/>
  <c r="AR131" i="1" s="1"/>
  <c r="AN136" i="1"/>
  <c r="AY136" i="1" s="1"/>
  <c r="AO137" i="1"/>
  <c r="AZ137" i="1" s="1"/>
  <c r="AG138" i="1"/>
  <c r="AR138" i="1" s="1"/>
  <c r="AO130" i="1"/>
  <c r="AZ130" i="1" s="1"/>
  <c r="AP134" i="1"/>
  <c r="BA134" i="1" s="1"/>
  <c r="AO50" i="1"/>
  <c r="AZ50" i="1" s="1"/>
  <c r="AG139" i="1"/>
  <c r="AR139" i="1" s="1"/>
  <c r="U130" i="1"/>
  <c r="AH130" i="1"/>
  <c r="AS130" i="1" s="1"/>
  <c r="U131" i="1"/>
  <c r="AH131" i="1"/>
  <c r="AS131" i="1" s="1"/>
  <c r="U133" i="1"/>
  <c r="AH133" i="1"/>
  <c r="AS133" i="1" s="1"/>
  <c r="U134" i="1"/>
  <c r="AH134" i="1"/>
  <c r="AS134" i="1" s="1"/>
  <c r="U135" i="1"/>
  <c r="AH135" i="1"/>
  <c r="AS135" i="1" s="1"/>
  <c r="U136" i="1"/>
  <c r="AH136" i="1"/>
  <c r="AS136" i="1" s="1"/>
  <c r="U137" i="1"/>
  <c r="AH137" i="1"/>
  <c r="AS137" i="1" s="1"/>
  <c r="U138" i="1"/>
  <c r="AH138" i="1"/>
  <c r="AS138" i="1" s="1"/>
  <c r="U139" i="1"/>
  <c r="AH139" i="1"/>
  <c r="AS139" i="1" s="1"/>
  <c r="AI137" i="1"/>
  <c r="AT137" i="1" s="1"/>
  <c r="AI138" i="1"/>
  <c r="AT138" i="1" s="1"/>
  <c r="AI139" i="1"/>
  <c r="AT139" i="1" s="1"/>
  <c r="AJ130" i="1"/>
  <c r="AU130" i="1" s="1"/>
  <c r="AJ131" i="1"/>
  <c r="AU131" i="1" s="1"/>
  <c r="AJ133" i="1"/>
  <c r="AU133" i="1" s="1"/>
  <c r="AJ134" i="1"/>
  <c r="AU134" i="1" s="1"/>
  <c r="AJ135" i="1"/>
  <c r="AU135" i="1" s="1"/>
  <c r="AJ136" i="1"/>
  <c r="AU136" i="1" s="1"/>
  <c r="AJ137" i="1"/>
  <c r="AU137" i="1" s="1"/>
  <c r="AJ138" i="1"/>
  <c r="AU138" i="1" s="1"/>
  <c r="AJ139" i="1"/>
  <c r="AU139" i="1" s="1"/>
  <c r="AK130" i="1"/>
  <c r="AV130" i="1" s="1"/>
  <c r="AK131" i="1"/>
  <c r="AV131" i="1" s="1"/>
  <c r="AK133" i="1"/>
  <c r="AV133" i="1" s="1"/>
  <c r="AK134" i="1"/>
  <c r="AV134" i="1" s="1"/>
  <c r="AK135" i="1"/>
  <c r="AV135" i="1" s="1"/>
  <c r="AK136" i="1"/>
  <c r="AV136" i="1" s="1"/>
  <c r="AK137" i="1"/>
  <c r="AV137" i="1" s="1"/>
  <c r="AK138" i="1"/>
  <c r="AV138" i="1" s="1"/>
  <c r="AL130" i="1"/>
  <c r="AW130" i="1" s="1"/>
  <c r="AL131" i="1"/>
  <c r="AW131" i="1" s="1"/>
  <c r="AL133" i="1"/>
  <c r="AW133" i="1" s="1"/>
  <c r="AL134" i="1"/>
  <c r="AW134" i="1" s="1"/>
  <c r="AL135" i="1"/>
  <c r="AW135" i="1" s="1"/>
  <c r="AL136" i="1"/>
  <c r="AW136" i="1" s="1"/>
  <c r="AL139" i="1"/>
  <c r="AW139" i="1" s="1"/>
  <c r="AM130" i="1"/>
  <c r="AX130" i="1" s="1"/>
  <c r="AM131" i="1"/>
  <c r="AX131" i="1" s="1"/>
  <c r="AM133" i="1"/>
  <c r="AX133" i="1" s="1"/>
  <c r="AM134" i="1"/>
  <c r="AX134" i="1" s="1"/>
  <c r="AM135" i="1"/>
  <c r="AX135" i="1" s="1"/>
  <c r="AM136" i="1"/>
  <c r="AX136" i="1" s="1"/>
  <c r="AM137" i="1"/>
  <c r="AX137" i="1" s="1"/>
  <c r="AM138" i="1"/>
  <c r="AX138" i="1" s="1"/>
  <c r="AM139" i="1"/>
  <c r="AX139" i="1" s="1"/>
  <c r="AO57" i="1"/>
  <c r="AZ57" i="1" s="1"/>
  <c r="AG55" i="1"/>
  <c r="AR55" i="1" s="1"/>
  <c r="AJ49" i="1"/>
  <c r="AU49" i="1" s="1"/>
  <c r="AJ56" i="1"/>
  <c r="AU56" i="1" s="1"/>
  <c r="AN60" i="1"/>
  <c r="AY60" i="1" s="1"/>
  <c r="AP49" i="1"/>
  <c r="BA49" i="1" s="1"/>
  <c r="AP58" i="1"/>
  <c r="BA58" i="1" s="1"/>
  <c r="AO60" i="1"/>
  <c r="AZ60" i="1" s="1"/>
  <c r="AP56" i="1"/>
  <c r="BA56" i="1" s="1"/>
  <c r="AP60" i="1"/>
  <c r="BA60" i="1" s="1"/>
  <c r="AP57" i="1"/>
  <c r="BA57" i="1" s="1"/>
  <c r="AO55" i="1"/>
  <c r="AZ55" i="1" s="1"/>
  <c r="AO59" i="1"/>
  <c r="AZ59" i="1" s="1"/>
  <c r="AJ50" i="1"/>
  <c r="AU50" i="1" s="1"/>
  <c r="AJ57" i="1"/>
  <c r="AU57" i="1" s="1"/>
  <c r="AO49" i="1"/>
  <c r="AZ49" i="1" s="1"/>
  <c r="AO58" i="1"/>
  <c r="AZ58" i="1" s="1"/>
  <c r="AP50" i="1"/>
  <c r="BA50" i="1" s="1"/>
  <c r="AO56" i="1"/>
  <c r="AZ56" i="1" s="1"/>
  <c r="AG49" i="1"/>
  <c r="AR49" i="1" s="1"/>
  <c r="AP55" i="1"/>
  <c r="BA55" i="1" s="1"/>
  <c r="AG58" i="1"/>
  <c r="AR58" i="1" s="1"/>
  <c r="AP59" i="1"/>
  <c r="BA59" i="1" s="1"/>
  <c r="U50" i="1"/>
  <c r="AH50" i="1"/>
  <c r="AS50" i="1" s="1"/>
  <c r="U49" i="1"/>
  <c r="AH49" i="1"/>
  <c r="AS49" i="1" s="1"/>
  <c r="U55" i="1"/>
  <c r="AH55" i="1"/>
  <c r="AS55" i="1" s="1"/>
  <c r="U56" i="1"/>
  <c r="AH56" i="1"/>
  <c r="AS56" i="1" s="1"/>
  <c r="U57" i="1"/>
  <c r="AH57" i="1"/>
  <c r="AS57" i="1" s="1"/>
  <c r="U58" i="1"/>
  <c r="AH58" i="1"/>
  <c r="AS58" i="1" s="1"/>
  <c r="U59" i="1"/>
  <c r="AH59" i="1"/>
  <c r="AS59" i="1" s="1"/>
  <c r="U60" i="1"/>
  <c r="AH60" i="1"/>
  <c r="AS60" i="1" s="1"/>
  <c r="AI50" i="1"/>
  <c r="AT50" i="1" s="1"/>
  <c r="AI49" i="1"/>
  <c r="AT49" i="1" s="1"/>
  <c r="AI55" i="1"/>
  <c r="AT55" i="1" s="1"/>
  <c r="AI56" i="1"/>
  <c r="AT56" i="1" s="1"/>
  <c r="AI57" i="1"/>
  <c r="AT57" i="1" s="1"/>
  <c r="AI58" i="1"/>
  <c r="AT58" i="1" s="1"/>
  <c r="AI59" i="1"/>
  <c r="AT59" i="1" s="1"/>
  <c r="AI60" i="1"/>
  <c r="AT60" i="1" s="1"/>
  <c r="AJ60" i="1"/>
  <c r="AU60" i="1" s="1"/>
  <c r="AK49" i="1"/>
  <c r="AV49" i="1" s="1"/>
  <c r="AK58" i="1"/>
  <c r="AV58" i="1" s="1"/>
  <c r="AK60" i="1"/>
  <c r="AV60" i="1" s="1"/>
  <c r="AK55" i="1"/>
  <c r="AV55" i="1" s="1"/>
  <c r="AK57" i="1"/>
  <c r="AV57" i="1" s="1"/>
  <c r="AK59" i="1"/>
  <c r="AV59" i="1" s="1"/>
  <c r="AL50" i="1"/>
  <c r="AW50" i="1" s="1"/>
  <c r="AL49" i="1"/>
  <c r="AW49" i="1" s="1"/>
  <c r="AL55" i="1"/>
  <c r="AW55" i="1" s="1"/>
  <c r="AL56" i="1"/>
  <c r="AW56" i="1" s="1"/>
  <c r="AL57" i="1"/>
  <c r="AW57" i="1" s="1"/>
  <c r="AL58" i="1"/>
  <c r="AW58" i="1" s="1"/>
  <c r="AL59" i="1"/>
  <c r="AW59" i="1" s="1"/>
  <c r="AL60" i="1"/>
  <c r="AW60" i="1" s="1"/>
  <c r="AK50" i="1"/>
  <c r="AV50" i="1" s="1"/>
  <c r="AK56" i="1"/>
  <c r="AV56" i="1" s="1"/>
  <c r="AM50" i="1"/>
  <c r="AX50" i="1" s="1"/>
  <c r="AM49" i="1"/>
  <c r="AX49" i="1" s="1"/>
  <c r="AM55" i="1"/>
  <c r="AX55" i="1" s="1"/>
  <c r="AM56" i="1"/>
  <c r="AX56" i="1" s="1"/>
  <c r="AM57" i="1"/>
  <c r="AX57" i="1" s="1"/>
  <c r="AM58" i="1"/>
  <c r="AX58" i="1" s="1"/>
  <c r="AM59" i="1"/>
  <c r="AX59" i="1" s="1"/>
  <c r="AM60" i="1"/>
  <c r="AX60" i="1" s="1"/>
  <c r="AN50" i="1"/>
  <c r="AY50" i="1" s="1"/>
  <c r="AN49" i="1"/>
  <c r="AY49" i="1" s="1"/>
  <c r="AN55" i="1"/>
  <c r="AY55" i="1" s="1"/>
  <c r="AN56" i="1"/>
  <c r="AY56" i="1" s="1"/>
  <c r="AN57" i="1"/>
  <c r="AY57" i="1" s="1"/>
  <c r="AN58" i="1"/>
  <c r="AY58" i="1" s="1"/>
  <c r="AN59" i="1"/>
  <c r="AY59" i="1" s="1"/>
  <c r="AN11" i="1"/>
  <c r="AY11" i="1" s="1"/>
  <c r="AN6" i="1"/>
  <c r="AY6" i="1" s="1"/>
  <c r="AN12" i="1"/>
  <c r="AY12" i="1" s="1"/>
  <c r="AJ12" i="1"/>
  <c r="AU12" i="1" s="1"/>
  <c r="AO11" i="1"/>
  <c r="AZ11" i="1" s="1"/>
  <c r="AO12" i="1"/>
  <c r="AZ12" i="1" s="1"/>
  <c r="AP6" i="1"/>
  <c r="BA6" i="1" s="1"/>
  <c r="AG11" i="1"/>
  <c r="AR11" i="1" s="1"/>
  <c r="AI6" i="1"/>
  <c r="AT6" i="1" s="1"/>
  <c r="AI11" i="1"/>
  <c r="AT11" i="1" s="1"/>
  <c r="AO6" i="1"/>
  <c r="AZ6" i="1" s="1"/>
  <c r="AP11" i="1"/>
  <c r="BA11" i="1" s="1"/>
  <c r="AP12" i="1"/>
  <c r="BA12" i="1" s="1"/>
  <c r="AG6" i="1"/>
  <c r="AR6" i="1" s="1"/>
  <c r="AG12" i="1"/>
  <c r="AR12" i="1" s="1"/>
  <c r="U6" i="1"/>
  <c r="AH6" i="1"/>
  <c r="AS6" i="1" s="1"/>
  <c r="U11" i="1"/>
  <c r="AH11" i="1"/>
  <c r="AS11" i="1" s="1"/>
  <c r="U12" i="1"/>
  <c r="AH12" i="1"/>
  <c r="AS12" i="1" s="1"/>
  <c r="AI12" i="1"/>
  <c r="AT12" i="1" s="1"/>
  <c r="AJ6" i="1"/>
  <c r="AU6" i="1" s="1"/>
  <c r="AJ11" i="1"/>
  <c r="AU11" i="1" s="1"/>
  <c r="AK6" i="1"/>
  <c r="AV6" i="1" s="1"/>
  <c r="AK11" i="1"/>
  <c r="AV11" i="1" s="1"/>
  <c r="AK12" i="1"/>
  <c r="AV12" i="1" s="1"/>
  <c r="AL6" i="1"/>
  <c r="AW6" i="1" s="1"/>
  <c r="AL11" i="1"/>
  <c r="AW11" i="1" s="1"/>
  <c r="AL12" i="1"/>
  <c r="AW12" i="1" s="1"/>
  <c r="AM6" i="1"/>
  <c r="AX6" i="1" s="1"/>
  <c r="AM11" i="1"/>
  <c r="AX11" i="1" s="1"/>
  <c r="AM12" i="1"/>
  <c r="AX12" i="1" s="1"/>
  <c r="AQ126" i="1" l="1"/>
  <c r="Q126" i="1" s="1"/>
  <c r="AQ123" i="1"/>
  <c r="Q123" i="1" s="1"/>
  <c r="AQ121" i="1"/>
  <c r="Q121" i="1" s="1"/>
  <c r="AQ120" i="1"/>
  <c r="Q120" i="1" s="1"/>
  <c r="AQ125" i="1"/>
  <c r="Q125" i="1" s="1"/>
  <c r="AQ124" i="1"/>
  <c r="Q124" i="1" s="1"/>
  <c r="AQ122" i="1"/>
  <c r="Q122" i="1" s="1"/>
  <c r="AQ207" i="1"/>
  <c r="Q207" i="1" s="1"/>
  <c r="AQ206" i="1"/>
  <c r="Q206" i="1" s="1"/>
  <c r="AQ205" i="1"/>
  <c r="Q205" i="1" s="1"/>
  <c r="AQ208" i="1"/>
  <c r="Q208" i="1" s="1"/>
  <c r="AQ204" i="1"/>
  <c r="Q204" i="1" s="1"/>
  <c r="AQ186" i="1"/>
  <c r="AQ107" i="1"/>
  <c r="Q107" i="1" s="1"/>
  <c r="AQ136" i="1"/>
  <c r="Q136" i="1" s="1"/>
  <c r="AQ131" i="1"/>
  <c r="Q131" i="1" s="1"/>
  <c r="AQ137" i="1"/>
  <c r="Q137" i="1" s="1"/>
  <c r="AQ133" i="1"/>
  <c r="Q133" i="1" s="1"/>
  <c r="AQ138" i="1"/>
  <c r="Q138" i="1" s="1"/>
  <c r="AQ130" i="1"/>
  <c r="Q130" i="1" s="1"/>
  <c r="AQ135" i="1"/>
  <c r="Q135" i="1" s="1"/>
  <c r="AQ134" i="1"/>
  <c r="Q134" i="1" s="1"/>
  <c r="AQ139" i="1"/>
  <c r="Q139" i="1" s="1"/>
  <c r="AQ49" i="1"/>
  <c r="Q49" i="1" s="1"/>
  <c r="AQ57" i="1"/>
  <c r="Q57" i="1" s="1"/>
  <c r="AQ50" i="1"/>
  <c r="Q50" i="1" s="1"/>
  <c r="AQ60" i="1"/>
  <c r="Q60" i="1" s="1"/>
  <c r="AQ59" i="1"/>
  <c r="Q59" i="1" s="1"/>
  <c r="AQ58" i="1"/>
  <c r="Q58" i="1" s="1"/>
  <c r="AQ56" i="1"/>
  <c r="Q56" i="1" s="1"/>
  <c r="AQ55" i="1"/>
  <c r="Q55" i="1" s="1"/>
  <c r="AQ12" i="1"/>
  <c r="AQ11" i="1"/>
  <c r="Q11" i="1" s="1"/>
  <c r="AQ6" i="1"/>
  <c r="Q12" i="1" s="1"/>
  <c r="AE194" i="1" l="1"/>
  <c r="AD194" i="1"/>
  <c r="AC194" i="1"/>
  <c r="AB194" i="1"/>
  <c r="AA194" i="1"/>
  <c r="Z194" i="1"/>
  <c r="Y194" i="1"/>
  <c r="X194" i="1"/>
  <c r="W194" i="1"/>
  <c r="V194" i="1"/>
  <c r="S195" i="1"/>
  <c r="R195" i="1"/>
  <c r="AE187" i="1"/>
  <c r="AD187" i="1"/>
  <c r="AC187" i="1"/>
  <c r="AB187" i="1"/>
  <c r="AA187" i="1"/>
  <c r="Z187" i="1"/>
  <c r="Y187" i="1"/>
  <c r="X187" i="1"/>
  <c r="W187" i="1"/>
  <c r="V187" i="1"/>
  <c r="S194" i="1"/>
  <c r="R194" i="1"/>
  <c r="AE191" i="1"/>
  <c r="AD191" i="1"/>
  <c r="AC191" i="1"/>
  <c r="AB191" i="1"/>
  <c r="AA191" i="1"/>
  <c r="Z191" i="1"/>
  <c r="Y191" i="1"/>
  <c r="X191" i="1"/>
  <c r="W191" i="1"/>
  <c r="V191" i="1"/>
  <c r="S189" i="1"/>
  <c r="R189" i="1"/>
  <c r="AE190" i="1"/>
  <c r="AD190" i="1"/>
  <c r="AC190" i="1"/>
  <c r="AB190" i="1"/>
  <c r="AA190" i="1"/>
  <c r="Z190" i="1"/>
  <c r="Y190" i="1"/>
  <c r="X190" i="1"/>
  <c r="W190" i="1"/>
  <c r="V190" i="1"/>
  <c r="S190" i="1"/>
  <c r="R190" i="1"/>
  <c r="AE185" i="1"/>
  <c r="AD185" i="1"/>
  <c r="AC185" i="1"/>
  <c r="AB185" i="1"/>
  <c r="AA185" i="1"/>
  <c r="Z185" i="1"/>
  <c r="Y185" i="1"/>
  <c r="X185" i="1"/>
  <c r="W185" i="1"/>
  <c r="V185" i="1"/>
  <c r="S187" i="1"/>
  <c r="R187" i="1"/>
  <c r="AE189" i="1"/>
  <c r="AD189" i="1"/>
  <c r="AC189" i="1"/>
  <c r="AB189" i="1"/>
  <c r="AA189" i="1"/>
  <c r="Z189" i="1"/>
  <c r="Y189" i="1"/>
  <c r="X189" i="1"/>
  <c r="W189" i="1"/>
  <c r="V189" i="1"/>
  <c r="AG189" i="1" s="1"/>
  <c r="AR189" i="1" s="1"/>
  <c r="S191" i="1"/>
  <c r="R191" i="1"/>
  <c r="AE174" i="1"/>
  <c r="AD174" i="1"/>
  <c r="AC174" i="1"/>
  <c r="AB174" i="1"/>
  <c r="AA174" i="1"/>
  <c r="Z174" i="1"/>
  <c r="Y174" i="1"/>
  <c r="X174" i="1"/>
  <c r="W174" i="1"/>
  <c r="V174" i="1"/>
  <c r="T174" i="1"/>
  <c r="S174" i="1"/>
  <c r="R174" i="1"/>
  <c r="AE173" i="1"/>
  <c r="AD173" i="1"/>
  <c r="AC173" i="1"/>
  <c r="AB173" i="1"/>
  <c r="AA173" i="1"/>
  <c r="Z173" i="1"/>
  <c r="Y173" i="1"/>
  <c r="X173" i="1"/>
  <c r="W173" i="1"/>
  <c r="V173" i="1"/>
  <c r="T173" i="1"/>
  <c r="S173" i="1"/>
  <c r="R173" i="1"/>
  <c r="AE172" i="1"/>
  <c r="AD172" i="1"/>
  <c r="AC172" i="1"/>
  <c r="AB172" i="1"/>
  <c r="AA172" i="1"/>
  <c r="Z172" i="1"/>
  <c r="Y172" i="1"/>
  <c r="X172" i="1"/>
  <c r="W172" i="1"/>
  <c r="V172" i="1"/>
  <c r="T170" i="1"/>
  <c r="S170" i="1"/>
  <c r="R170" i="1"/>
  <c r="AE167" i="1"/>
  <c r="AD167" i="1"/>
  <c r="AC167" i="1"/>
  <c r="AB167" i="1"/>
  <c r="AA167" i="1"/>
  <c r="Z167" i="1"/>
  <c r="Y167" i="1"/>
  <c r="X167" i="1"/>
  <c r="W167" i="1"/>
  <c r="V167" i="1"/>
  <c r="T172" i="1"/>
  <c r="S172" i="1"/>
  <c r="R172" i="1"/>
  <c r="AE170" i="1"/>
  <c r="AD170" i="1"/>
  <c r="AC170" i="1"/>
  <c r="AB170" i="1"/>
  <c r="AA170" i="1"/>
  <c r="Z170" i="1"/>
  <c r="Y170" i="1"/>
  <c r="X170" i="1"/>
  <c r="W170" i="1"/>
  <c r="V170" i="1"/>
  <c r="T169" i="1"/>
  <c r="S169" i="1"/>
  <c r="R169" i="1"/>
  <c r="AE153" i="1"/>
  <c r="AD153" i="1"/>
  <c r="AC153" i="1"/>
  <c r="AB153" i="1"/>
  <c r="AA153" i="1"/>
  <c r="Z153" i="1"/>
  <c r="Y153" i="1"/>
  <c r="X153" i="1"/>
  <c r="W153" i="1"/>
  <c r="V153" i="1"/>
  <c r="T152" i="1"/>
  <c r="S152" i="1"/>
  <c r="R152" i="1"/>
  <c r="AE152" i="1"/>
  <c r="AD152" i="1"/>
  <c r="AC152" i="1"/>
  <c r="AB152" i="1"/>
  <c r="AA152" i="1"/>
  <c r="Z152" i="1"/>
  <c r="Y152" i="1"/>
  <c r="X152" i="1"/>
  <c r="W152" i="1"/>
  <c r="V152" i="1"/>
  <c r="T149" i="1"/>
  <c r="S149" i="1"/>
  <c r="R149" i="1"/>
  <c r="AE151" i="1"/>
  <c r="AD151" i="1"/>
  <c r="AC151" i="1"/>
  <c r="AB151" i="1"/>
  <c r="AA151" i="1"/>
  <c r="Z151" i="1"/>
  <c r="Y151" i="1"/>
  <c r="X151" i="1"/>
  <c r="W151" i="1"/>
  <c r="V151" i="1"/>
  <c r="T154" i="1"/>
  <c r="S154" i="1"/>
  <c r="R154" i="1"/>
  <c r="AE148" i="1"/>
  <c r="AD148" i="1"/>
  <c r="AC148" i="1"/>
  <c r="AB148" i="1"/>
  <c r="AA148" i="1"/>
  <c r="Z148" i="1"/>
  <c r="Y148" i="1"/>
  <c r="X148" i="1"/>
  <c r="W148" i="1"/>
  <c r="V148" i="1"/>
  <c r="T145" i="1"/>
  <c r="S145" i="1"/>
  <c r="R145" i="1"/>
  <c r="AE147" i="1"/>
  <c r="AD147" i="1"/>
  <c r="AC147" i="1"/>
  <c r="AB147" i="1"/>
  <c r="AA147" i="1"/>
  <c r="Z147" i="1"/>
  <c r="Y147" i="1"/>
  <c r="X147" i="1"/>
  <c r="W147" i="1"/>
  <c r="V147" i="1"/>
  <c r="T146" i="1"/>
  <c r="S146" i="1"/>
  <c r="R146" i="1"/>
  <c r="AE146" i="1"/>
  <c r="AD146" i="1"/>
  <c r="AC146" i="1"/>
  <c r="AB146" i="1"/>
  <c r="AA146" i="1"/>
  <c r="Z146" i="1"/>
  <c r="Y146" i="1"/>
  <c r="X146" i="1"/>
  <c r="W146" i="1"/>
  <c r="V146" i="1"/>
  <c r="T153" i="1"/>
  <c r="S153" i="1"/>
  <c r="R153" i="1"/>
  <c r="AE115" i="1"/>
  <c r="AD115" i="1"/>
  <c r="AC115" i="1"/>
  <c r="AB115" i="1"/>
  <c r="AA115" i="1"/>
  <c r="Z115" i="1"/>
  <c r="Y115" i="1"/>
  <c r="X115" i="1"/>
  <c r="W115" i="1"/>
  <c r="V115" i="1"/>
  <c r="T118" i="1"/>
  <c r="S118" i="1"/>
  <c r="R118" i="1"/>
  <c r="AE105" i="1"/>
  <c r="AD105" i="1"/>
  <c r="AC105" i="1"/>
  <c r="AB105" i="1"/>
  <c r="AA105" i="1"/>
  <c r="Z105" i="1"/>
  <c r="Y105" i="1"/>
  <c r="X105" i="1"/>
  <c r="W105" i="1"/>
  <c r="V105" i="1"/>
  <c r="T110" i="1"/>
  <c r="S110" i="1"/>
  <c r="R110" i="1"/>
  <c r="AE114" i="1"/>
  <c r="AD114" i="1"/>
  <c r="AC114" i="1"/>
  <c r="AB114" i="1"/>
  <c r="AA114" i="1"/>
  <c r="Z114" i="1"/>
  <c r="Y114" i="1"/>
  <c r="X114" i="1"/>
  <c r="W114" i="1"/>
  <c r="V114" i="1"/>
  <c r="T114" i="1"/>
  <c r="S114" i="1"/>
  <c r="R114" i="1"/>
  <c r="AE112" i="1"/>
  <c r="AD112" i="1"/>
  <c r="AC112" i="1"/>
  <c r="AB112" i="1"/>
  <c r="AA112" i="1"/>
  <c r="Z112" i="1"/>
  <c r="Y112" i="1"/>
  <c r="X112" i="1"/>
  <c r="W112" i="1"/>
  <c r="V112" i="1"/>
  <c r="T102" i="1"/>
  <c r="S102" i="1"/>
  <c r="R102" i="1"/>
  <c r="AE100" i="1"/>
  <c r="AD100" i="1"/>
  <c r="AC100" i="1"/>
  <c r="AB100" i="1"/>
  <c r="AA100" i="1"/>
  <c r="Z100" i="1"/>
  <c r="Y100" i="1"/>
  <c r="X100" i="1"/>
  <c r="W100" i="1"/>
  <c r="V100" i="1"/>
  <c r="T117" i="1"/>
  <c r="S117" i="1"/>
  <c r="R117" i="1"/>
  <c r="AE106" i="1"/>
  <c r="AD106" i="1"/>
  <c r="AC106" i="1"/>
  <c r="AB106" i="1"/>
  <c r="AA106" i="1"/>
  <c r="Z106" i="1"/>
  <c r="Y106" i="1"/>
  <c r="X106" i="1"/>
  <c r="W106" i="1"/>
  <c r="V106" i="1"/>
  <c r="T112" i="1"/>
  <c r="S112" i="1"/>
  <c r="R112" i="1"/>
  <c r="AE101" i="1"/>
  <c r="AD101" i="1"/>
  <c r="AC101" i="1"/>
  <c r="AB101" i="1"/>
  <c r="AA101" i="1"/>
  <c r="Z101" i="1"/>
  <c r="Y101" i="1"/>
  <c r="X101" i="1"/>
  <c r="W101" i="1"/>
  <c r="V101" i="1"/>
  <c r="T116" i="1"/>
  <c r="S116" i="1"/>
  <c r="R116" i="1"/>
  <c r="AE89" i="1"/>
  <c r="AD89" i="1"/>
  <c r="AC89" i="1"/>
  <c r="AB89" i="1"/>
  <c r="AA89" i="1"/>
  <c r="Z89" i="1"/>
  <c r="Y89" i="1"/>
  <c r="X89" i="1"/>
  <c r="W89" i="1"/>
  <c r="V89" i="1"/>
  <c r="T90" i="1"/>
  <c r="S90" i="1"/>
  <c r="R90" i="1"/>
  <c r="AE91" i="1"/>
  <c r="AD91" i="1"/>
  <c r="AC91" i="1"/>
  <c r="AB91" i="1"/>
  <c r="AA91" i="1"/>
  <c r="Z91" i="1"/>
  <c r="Y91" i="1"/>
  <c r="X91" i="1"/>
  <c r="W91" i="1"/>
  <c r="V91" i="1"/>
  <c r="T92" i="1"/>
  <c r="S92" i="1"/>
  <c r="R92" i="1"/>
  <c r="AE90" i="1"/>
  <c r="AD90" i="1"/>
  <c r="AC90" i="1"/>
  <c r="AB90" i="1"/>
  <c r="AA90" i="1"/>
  <c r="Z90" i="1"/>
  <c r="Y90" i="1"/>
  <c r="X90" i="1"/>
  <c r="W90" i="1"/>
  <c r="V90" i="1"/>
  <c r="T89" i="1"/>
  <c r="S89" i="1"/>
  <c r="R89" i="1"/>
  <c r="AE88" i="1"/>
  <c r="AD88" i="1"/>
  <c r="AC88" i="1"/>
  <c r="AB88" i="1"/>
  <c r="AA88" i="1"/>
  <c r="Z88" i="1"/>
  <c r="Y88" i="1"/>
  <c r="X88" i="1"/>
  <c r="W88" i="1"/>
  <c r="V88" i="1"/>
  <c r="T91" i="1"/>
  <c r="S91" i="1"/>
  <c r="R91" i="1"/>
  <c r="AE87" i="1"/>
  <c r="AD87" i="1"/>
  <c r="AC87" i="1"/>
  <c r="AB87" i="1"/>
  <c r="AA87" i="1"/>
  <c r="Z87" i="1"/>
  <c r="Y87" i="1"/>
  <c r="X87" i="1"/>
  <c r="W87" i="1"/>
  <c r="V87" i="1"/>
  <c r="T88" i="1"/>
  <c r="S88" i="1"/>
  <c r="R88" i="1"/>
  <c r="AE73" i="1"/>
  <c r="AD73" i="1"/>
  <c r="AC73" i="1"/>
  <c r="AB73" i="1"/>
  <c r="AA73" i="1"/>
  <c r="Z73" i="1"/>
  <c r="Y73" i="1"/>
  <c r="X73" i="1"/>
  <c r="W73" i="1"/>
  <c r="V73" i="1"/>
  <c r="T71" i="1"/>
  <c r="S71" i="1"/>
  <c r="R71" i="1"/>
  <c r="AE72" i="1"/>
  <c r="AD72" i="1"/>
  <c r="AC72" i="1"/>
  <c r="AB72" i="1"/>
  <c r="AA72" i="1"/>
  <c r="Z72" i="1"/>
  <c r="Y72" i="1"/>
  <c r="X72" i="1"/>
  <c r="W72" i="1"/>
  <c r="V72" i="1"/>
  <c r="AG72" i="1" s="1"/>
  <c r="AR72" i="1" s="1"/>
  <c r="T72" i="1"/>
  <c r="S72" i="1"/>
  <c r="R72" i="1"/>
  <c r="AE69" i="1"/>
  <c r="AD69" i="1"/>
  <c r="AC69" i="1"/>
  <c r="AB69" i="1"/>
  <c r="AA69" i="1"/>
  <c r="Z69" i="1"/>
  <c r="Y69" i="1"/>
  <c r="X69" i="1"/>
  <c r="W69" i="1"/>
  <c r="V69" i="1"/>
  <c r="AG69" i="1" s="1"/>
  <c r="AR69" i="1" s="1"/>
  <c r="T70" i="1"/>
  <c r="S70" i="1"/>
  <c r="R70" i="1"/>
  <c r="AE66" i="1"/>
  <c r="AD66" i="1"/>
  <c r="AC66" i="1"/>
  <c r="AB66" i="1"/>
  <c r="AA66" i="1"/>
  <c r="Z66" i="1"/>
  <c r="Y66" i="1"/>
  <c r="X66" i="1"/>
  <c r="W66" i="1"/>
  <c r="V66" i="1"/>
  <c r="AG66" i="1" s="1"/>
  <c r="AR66" i="1" s="1"/>
  <c r="T64" i="1"/>
  <c r="S64" i="1"/>
  <c r="R64" i="1"/>
  <c r="AE68" i="1"/>
  <c r="AD68" i="1"/>
  <c r="AC68" i="1"/>
  <c r="AB68" i="1"/>
  <c r="AA68" i="1"/>
  <c r="Z68" i="1"/>
  <c r="Y68" i="1"/>
  <c r="X68" i="1"/>
  <c r="W68" i="1"/>
  <c r="V68" i="1"/>
  <c r="T73" i="1"/>
  <c r="S73" i="1"/>
  <c r="R73" i="1"/>
  <c r="AE65" i="1"/>
  <c r="AD65" i="1"/>
  <c r="AC65" i="1"/>
  <c r="AB65" i="1"/>
  <c r="AA65" i="1"/>
  <c r="Z65" i="1"/>
  <c r="Y65" i="1"/>
  <c r="X65" i="1"/>
  <c r="W65" i="1"/>
  <c r="V65" i="1"/>
  <c r="AG65" i="1" s="1"/>
  <c r="AR65" i="1" s="1"/>
  <c r="T63" i="1"/>
  <c r="S63" i="1"/>
  <c r="R63" i="1"/>
  <c r="AH146" i="1" l="1"/>
  <c r="AS146" i="1" s="1"/>
  <c r="AH153" i="1"/>
  <c r="AS153" i="1" s="1"/>
  <c r="AH114" i="1"/>
  <c r="AS114" i="1" s="1"/>
  <c r="AH105" i="1"/>
  <c r="AS105" i="1" s="1"/>
  <c r="AH185" i="1"/>
  <c r="AS185" i="1" s="1"/>
  <c r="AM190" i="1"/>
  <c r="AX190" i="1" s="1"/>
  <c r="AH115" i="1"/>
  <c r="AS115" i="1" s="1"/>
  <c r="AN187" i="1"/>
  <c r="AY187" i="1" s="1"/>
  <c r="AN190" i="1"/>
  <c r="AY190" i="1" s="1"/>
  <c r="AH68" i="1"/>
  <c r="AS68" i="1" s="1"/>
  <c r="AH100" i="1"/>
  <c r="AS100" i="1" s="1"/>
  <c r="AK189" i="1"/>
  <c r="AV189" i="1" s="1"/>
  <c r="AK185" i="1"/>
  <c r="AV185" i="1" s="1"/>
  <c r="AL190" i="1"/>
  <c r="AW190" i="1" s="1"/>
  <c r="AK191" i="1"/>
  <c r="AV191" i="1" s="1"/>
  <c r="U185" i="1"/>
  <c r="AM191" i="1"/>
  <c r="AX191" i="1" s="1"/>
  <c r="AJ187" i="1"/>
  <c r="AU187" i="1" s="1"/>
  <c r="AM194" i="1"/>
  <c r="AX194" i="1" s="1"/>
  <c r="AO194" i="1"/>
  <c r="AZ194" i="1" s="1"/>
  <c r="AO191" i="1"/>
  <c r="AZ191" i="1" s="1"/>
  <c r="AI167" i="1"/>
  <c r="AT167" i="1" s="1"/>
  <c r="AO187" i="1"/>
  <c r="AZ187" i="1" s="1"/>
  <c r="AP194" i="1"/>
  <c r="BA194" i="1" s="1"/>
  <c r="AJ189" i="1"/>
  <c r="AU189" i="1" s="1"/>
  <c r="AI185" i="1"/>
  <c r="AT185" i="1" s="1"/>
  <c r="AG191" i="1"/>
  <c r="AR191" i="1" s="1"/>
  <c r="AL189" i="1"/>
  <c r="AW189" i="1" s="1"/>
  <c r="AM189" i="1"/>
  <c r="AX189" i="1" s="1"/>
  <c r="AN185" i="1"/>
  <c r="AY185" i="1" s="1"/>
  <c r="AO190" i="1"/>
  <c r="AZ190" i="1" s="1"/>
  <c r="AP191" i="1"/>
  <c r="BA191" i="1" s="1"/>
  <c r="AN189" i="1"/>
  <c r="AY189" i="1" s="1"/>
  <c r="AO185" i="1"/>
  <c r="AZ185" i="1" s="1"/>
  <c r="AP190" i="1"/>
  <c r="BA190" i="1" s="1"/>
  <c r="AG194" i="1"/>
  <c r="AR194" i="1" s="1"/>
  <c r="AO189" i="1"/>
  <c r="AZ189" i="1" s="1"/>
  <c r="AP185" i="1"/>
  <c r="BA185" i="1" s="1"/>
  <c r="AG187" i="1"/>
  <c r="AR187" i="1" s="1"/>
  <c r="U194" i="1"/>
  <c r="AH194" i="1"/>
  <c r="AS194" i="1" s="1"/>
  <c r="AL185" i="1"/>
  <c r="AW185" i="1" s="1"/>
  <c r="AM185" i="1"/>
  <c r="AX185" i="1" s="1"/>
  <c r="AP189" i="1"/>
  <c r="BA189" i="1" s="1"/>
  <c r="U187" i="1"/>
  <c r="AH187" i="1"/>
  <c r="AS187" i="1" s="1"/>
  <c r="AI194" i="1"/>
  <c r="AT194" i="1" s="1"/>
  <c r="AN191" i="1"/>
  <c r="AY191" i="1" s="1"/>
  <c r="AP187" i="1"/>
  <c r="BA187" i="1" s="1"/>
  <c r="AG190" i="1"/>
  <c r="AR190" i="1" s="1"/>
  <c r="U191" i="1"/>
  <c r="AH191" i="1"/>
  <c r="AS191" i="1" s="1"/>
  <c r="AI187" i="1"/>
  <c r="AT187" i="1" s="1"/>
  <c r="AJ194" i="1"/>
  <c r="AU194" i="1" s="1"/>
  <c r="AG185" i="1"/>
  <c r="AR185" i="1" s="1"/>
  <c r="U190" i="1"/>
  <c r="AH190" i="1"/>
  <c r="AS190" i="1" s="1"/>
  <c r="AI191" i="1"/>
  <c r="AT191" i="1" s="1"/>
  <c r="AK194" i="1"/>
  <c r="AV194" i="1" s="1"/>
  <c r="AI190" i="1"/>
  <c r="AT190" i="1" s="1"/>
  <c r="AJ191" i="1"/>
  <c r="AU191" i="1" s="1"/>
  <c r="AK187" i="1"/>
  <c r="AV187" i="1" s="1"/>
  <c r="AL194" i="1"/>
  <c r="AW194" i="1" s="1"/>
  <c r="U189" i="1"/>
  <c r="AH189" i="1"/>
  <c r="AS189" i="1" s="1"/>
  <c r="AJ190" i="1"/>
  <c r="AU190" i="1" s="1"/>
  <c r="AL187" i="1"/>
  <c r="AW187" i="1" s="1"/>
  <c r="AI189" i="1"/>
  <c r="AT189" i="1" s="1"/>
  <c r="AJ185" i="1"/>
  <c r="AU185" i="1" s="1"/>
  <c r="AK190" i="1"/>
  <c r="AV190" i="1" s="1"/>
  <c r="AL191" i="1"/>
  <c r="AW191" i="1" s="1"/>
  <c r="AM187" i="1"/>
  <c r="AX187" i="1" s="1"/>
  <c r="AN194" i="1"/>
  <c r="AY194" i="1" s="1"/>
  <c r="AH147" i="1"/>
  <c r="AS147" i="1" s="1"/>
  <c r="AI89" i="1"/>
  <c r="AT89" i="1" s="1"/>
  <c r="AL151" i="1"/>
  <c r="AW151" i="1" s="1"/>
  <c r="AL152" i="1"/>
  <c r="AW152" i="1" s="1"/>
  <c r="AH87" i="1"/>
  <c r="AS87" i="1" s="1"/>
  <c r="AO167" i="1"/>
  <c r="AZ167" i="1" s="1"/>
  <c r="U151" i="1"/>
  <c r="AO173" i="1"/>
  <c r="AZ173" i="1" s="1"/>
  <c r="U147" i="1"/>
  <c r="AO174" i="1"/>
  <c r="AZ174" i="1" s="1"/>
  <c r="U146" i="1"/>
  <c r="AH66" i="1"/>
  <c r="AS66" i="1" s="1"/>
  <c r="AO170" i="1"/>
  <c r="AZ170" i="1" s="1"/>
  <c r="AO172" i="1"/>
  <c r="AZ172" i="1" s="1"/>
  <c r="AL148" i="1"/>
  <c r="AW148" i="1" s="1"/>
  <c r="AH152" i="1"/>
  <c r="AS152" i="1" s="1"/>
  <c r="AP170" i="1"/>
  <c r="BA170" i="1" s="1"/>
  <c r="AP167" i="1"/>
  <c r="BA167" i="1" s="1"/>
  <c r="AP172" i="1"/>
  <c r="BA172" i="1" s="1"/>
  <c r="AP173" i="1"/>
  <c r="BA173" i="1" s="1"/>
  <c r="AP174" i="1"/>
  <c r="BA174" i="1" s="1"/>
  <c r="AG170" i="1"/>
  <c r="AR170" i="1" s="1"/>
  <c r="AG172" i="1"/>
  <c r="AR172" i="1" s="1"/>
  <c r="AG173" i="1"/>
  <c r="AR173" i="1" s="1"/>
  <c r="AI172" i="1"/>
  <c r="AT172" i="1" s="1"/>
  <c r="AJ172" i="1"/>
  <c r="AU172" i="1" s="1"/>
  <c r="AG167" i="1"/>
  <c r="AR167" i="1" s="1"/>
  <c r="AG174" i="1"/>
  <c r="AR174" i="1" s="1"/>
  <c r="U170" i="1"/>
  <c r="AH170" i="1"/>
  <c r="AS170" i="1" s="1"/>
  <c r="U167" i="1"/>
  <c r="AH167" i="1"/>
  <c r="AS167" i="1" s="1"/>
  <c r="U172" i="1"/>
  <c r="AH172" i="1"/>
  <c r="AS172" i="1" s="1"/>
  <c r="U173" i="1"/>
  <c r="AH173" i="1"/>
  <c r="AS173" i="1" s="1"/>
  <c r="U174" i="1"/>
  <c r="AH174" i="1"/>
  <c r="AS174" i="1" s="1"/>
  <c r="AJ170" i="1"/>
  <c r="AU170" i="1" s="1"/>
  <c r="AJ174" i="1"/>
  <c r="AU174" i="1" s="1"/>
  <c r="AI173" i="1"/>
  <c r="AT173" i="1" s="1"/>
  <c r="AL170" i="1"/>
  <c r="AW170" i="1" s="1"/>
  <c r="AJ173" i="1"/>
  <c r="AU173" i="1" s="1"/>
  <c r="AK174" i="1"/>
  <c r="AV174" i="1" s="1"/>
  <c r="AL174" i="1"/>
  <c r="AW174" i="1" s="1"/>
  <c r="AM170" i="1"/>
  <c r="AX170" i="1" s="1"/>
  <c r="AM173" i="1"/>
  <c r="AX173" i="1" s="1"/>
  <c r="AM174" i="1"/>
  <c r="AX174" i="1" s="1"/>
  <c r="AN170" i="1"/>
  <c r="AY170" i="1" s="1"/>
  <c r="AN167" i="1"/>
  <c r="AY167" i="1" s="1"/>
  <c r="AN172" i="1"/>
  <c r="AY172" i="1" s="1"/>
  <c r="AN173" i="1"/>
  <c r="AY173" i="1" s="1"/>
  <c r="AN174" i="1"/>
  <c r="AY174" i="1" s="1"/>
  <c r="AI170" i="1"/>
  <c r="AT170" i="1" s="1"/>
  <c r="AI174" i="1"/>
  <c r="AT174" i="1" s="1"/>
  <c r="AJ167" i="1"/>
  <c r="AU167" i="1" s="1"/>
  <c r="AK170" i="1"/>
  <c r="AV170" i="1" s="1"/>
  <c r="AK167" i="1"/>
  <c r="AV167" i="1" s="1"/>
  <c r="AK172" i="1"/>
  <c r="AV172" i="1" s="1"/>
  <c r="AK173" i="1"/>
  <c r="AV173" i="1" s="1"/>
  <c r="AL167" i="1"/>
  <c r="AW167" i="1" s="1"/>
  <c r="AL172" i="1"/>
  <c r="AW172" i="1" s="1"/>
  <c r="AL173" i="1"/>
  <c r="AW173" i="1" s="1"/>
  <c r="AM167" i="1"/>
  <c r="AX167" i="1" s="1"/>
  <c r="AM172" i="1"/>
  <c r="AX172" i="1" s="1"/>
  <c r="AL146" i="1"/>
  <c r="AW146" i="1" s="1"/>
  <c r="AG68" i="1"/>
  <c r="AR68" i="1" s="1"/>
  <c r="AN151" i="1"/>
  <c r="AY151" i="1" s="1"/>
  <c r="AL153" i="1"/>
  <c r="AW153" i="1" s="1"/>
  <c r="AN148" i="1"/>
  <c r="AY148" i="1" s="1"/>
  <c r="U152" i="1"/>
  <c r="AL147" i="1"/>
  <c r="AW147" i="1" s="1"/>
  <c r="AH101" i="1"/>
  <c r="AS101" i="1" s="1"/>
  <c r="AN146" i="1"/>
  <c r="AY146" i="1" s="1"/>
  <c r="AH148" i="1"/>
  <c r="AS148" i="1" s="1"/>
  <c r="AH69" i="1"/>
  <c r="AS69" i="1" s="1"/>
  <c r="U148" i="1"/>
  <c r="U153" i="1"/>
  <c r="AN147" i="1"/>
  <c r="AY147" i="1" s="1"/>
  <c r="AH151" i="1"/>
  <c r="AS151" i="1" s="1"/>
  <c r="AM146" i="1"/>
  <c r="AX146" i="1" s="1"/>
  <c r="AM151" i="1"/>
  <c r="AX151" i="1" s="1"/>
  <c r="AM153" i="1"/>
  <c r="AX153" i="1" s="1"/>
  <c r="AO147" i="1"/>
  <c r="AZ147" i="1" s="1"/>
  <c r="AO148" i="1"/>
  <c r="AZ148" i="1" s="1"/>
  <c r="AO152" i="1"/>
  <c r="AZ152" i="1" s="1"/>
  <c r="AP146" i="1"/>
  <c r="BA146" i="1" s="1"/>
  <c r="AP147" i="1"/>
  <c r="BA147" i="1" s="1"/>
  <c r="AP148" i="1"/>
  <c r="BA148" i="1" s="1"/>
  <c r="AP151" i="1"/>
  <c r="BA151" i="1" s="1"/>
  <c r="AP152" i="1"/>
  <c r="BA152" i="1" s="1"/>
  <c r="AP153" i="1"/>
  <c r="BA153" i="1" s="1"/>
  <c r="AN153" i="1"/>
  <c r="AY153" i="1" s="1"/>
  <c r="AO146" i="1"/>
  <c r="AZ146" i="1" s="1"/>
  <c r="AO151" i="1"/>
  <c r="AZ151" i="1" s="1"/>
  <c r="AM147" i="1"/>
  <c r="AX147" i="1" s="1"/>
  <c r="AM148" i="1"/>
  <c r="AX148" i="1" s="1"/>
  <c r="AN152" i="1"/>
  <c r="AY152" i="1" s="1"/>
  <c r="AO153" i="1"/>
  <c r="AZ153" i="1" s="1"/>
  <c r="AM152" i="1"/>
  <c r="AX152" i="1" s="1"/>
  <c r="AG146" i="1"/>
  <c r="AR146" i="1" s="1"/>
  <c r="AG147" i="1"/>
  <c r="AR147" i="1" s="1"/>
  <c r="AG148" i="1"/>
  <c r="AR148" i="1" s="1"/>
  <c r="AG151" i="1"/>
  <c r="AR151" i="1" s="1"/>
  <c r="AG152" i="1"/>
  <c r="AR152" i="1" s="1"/>
  <c r="AG153" i="1"/>
  <c r="AR153" i="1" s="1"/>
  <c r="AI146" i="1"/>
  <c r="AT146" i="1" s="1"/>
  <c r="AI147" i="1"/>
  <c r="AT147" i="1" s="1"/>
  <c r="AI148" i="1"/>
  <c r="AT148" i="1" s="1"/>
  <c r="AI151" i="1"/>
  <c r="AT151" i="1" s="1"/>
  <c r="AI152" i="1"/>
  <c r="AT152" i="1" s="1"/>
  <c r="AI153" i="1"/>
  <c r="AT153" i="1" s="1"/>
  <c r="AJ147" i="1"/>
  <c r="AU147" i="1" s="1"/>
  <c r="AJ148" i="1"/>
  <c r="AU148" i="1" s="1"/>
  <c r="AK146" i="1"/>
  <c r="AV146" i="1" s="1"/>
  <c r="AK147" i="1"/>
  <c r="AV147" i="1" s="1"/>
  <c r="AK148" i="1"/>
  <c r="AV148" i="1" s="1"/>
  <c r="AK151" i="1"/>
  <c r="AV151" i="1" s="1"/>
  <c r="AK152" i="1"/>
  <c r="AV152" i="1" s="1"/>
  <c r="AK153" i="1"/>
  <c r="AV153" i="1" s="1"/>
  <c r="AJ146" i="1"/>
  <c r="AU146" i="1" s="1"/>
  <c r="AJ151" i="1"/>
  <c r="AU151" i="1" s="1"/>
  <c r="AJ152" i="1"/>
  <c r="AU152" i="1" s="1"/>
  <c r="AJ153" i="1"/>
  <c r="AU153" i="1" s="1"/>
  <c r="AH88" i="1"/>
  <c r="AS88" i="1" s="1"/>
  <c r="AH65" i="1"/>
  <c r="AS65" i="1" s="1"/>
  <c r="AH90" i="1"/>
  <c r="AS90" i="1" s="1"/>
  <c r="AH91" i="1"/>
  <c r="AS91" i="1" s="1"/>
  <c r="AH106" i="1"/>
  <c r="AS106" i="1" s="1"/>
  <c r="AH112" i="1"/>
  <c r="AS112" i="1" s="1"/>
  <c r="AI106" i="1"/>
  <c r="AT106" i="1" s="1"/>
  <c r="AI100" i="1"/>
  <c r="AT100" i="1" s="1"/>
  <c r="AI112" i="1"/>
  <c r="AT112" i="1" s="1"/>
  <c r="AJ114" i="1"/>
  <c r="AU114" i="1" s="1"/>
  <c r="AJ105" i="1"/>
  <c r="AU105" i="1" s="1"/>
  <c r="AK114" i="1"/>
  <c r="AV114" i="1" s="1"/>
  <c r="AK105" i="1"/>
  <c r="AV105" i="1" s="1"/>
  <c r="AL114" i="1"/>
  <c r="AW114" i="1" s="1"/>
  <c r="AL105" i="1"/>
  <c r="AW105" i="1" s="1"/>
  <c r="AM100" i="1"/>
  <c r="AX100" i="1" s="1"/>
  <c r="AM114" i="1"/>
  <c r="AX114" i="1" s="1"/>
  <c r="AM105" i="1"/>
  <c r="AX105" i="1" s="1"/>
  <c r="AO101" i="1"/>
  <c r="AZ101" i="1" s="1"/>
  <c r="AO106" i="1"/>
  <c r="AZ106" i="1" s="1"/>
  <c r="AO114" i="1"/>
  <c r="AZ114" i="1" s="1"/>
  <c r="AO105" i="1"/>
  <c r="AZ105" i="1" s="1"/>
  <c r="AP101" i="1"/>
  <c r="BA101" i="1" s="1"/>
  <c r="AP106" i="1"/>
  <c r="BA106" i="1" s="1"/>
  <c r="AP114" i="1"/>
  <c r="BA114" i="1" s="1"/>
  <c r="AP105" i="1"/>
  <c r="BA105" i="1" s="1"/>
  <c r="AP115" i="1"/>
  <c r="BA115" i="1" s="1"/>
  <c r="AI101" i="1"/>
  <c r="AT101" i="1" s="1"/>
  <c r="AJ106" i="1"/>
  <c r="AU106" i="1" s="1"/>
  <c r="AJ100" i="1"/>
  <c r="AU100" i="1" s="1"/>
  <c r="AJ112" i="1"/>
  <c r="AU112" i="1" s="1"/>
  <c r="AK101" i="1"/>
  <c r="AV101" i="1" s="1"/>
  <c r="AK115" i="1"/>
  <c r="AV115" i="1" s="1"/>
  <c r="AL106" i="1"/>
  <c r="AW106" i="1" s="1"/>
  <c r="AL100" i="1"/>
  <c r="AW100" i="1" s="1"/>
  <c r="AL115" i="1"/>
  <c r="AW115" i="1" s="1"/>
  <c r="AM112" i="1"/>
  <c r="AX112" i="1" s="1"/>
  <c r="AN101" i="1"/>
  <c r="AY101" i="1" s="1"/>
  <c r="AN106" i="1"/>
  <c r="AY106" i="1" s="1"/>
  <c r="AN100" i="1"/>
  <c r="AY100" i="1" s="1"/>
  <c r="AG101" i="1"/>
  <c r="AR101" i="1" s="1"/>
  <c r="AG115" i="1"/>
  <c r="AR115" i="1" s="1"/>
  <c r="AI114" i="1"/>
  <c r="AT114" i="1" s="1"/>
  <c r="AI105" i="1"/>
  <c r="AT105" i="1" s="1"/>
  <c r="AI115" i="1"/>
  <c r="AT115" i="1" s="1"/>
  <c r="AJ101" i="1"/>
  <c r="AU101" i="1" s="1"/>
  <c r="AJ115" i="1"/>
  <c r="AU115" i="1" s="1"/>
  <c r="AK106" i="1"/>
  <c r="AV106" i="1" s="1"/>
  <c r="AK100" i="1"/>
  <c r="AV100" i="1" s="1"/>
  <c r="AK112" i="1"/>
  <c r="AV112" i="1" s="1"/>
  <c r="AL101" i="1"/>
  <c r="AW101" i="1" s="1"/>
  <c r="AL112" i="1"/>
  <c r="AW112" i="1" s="1"/>
  <c r="AM101" i="1"/>
  <c r="AX101" i="1" s="1"/>
  <c r="AM106" i="1"/>
  <c r="AX106" i="1" s="1"/>
  <c r="AM115" i="1"/>
  <c r="AX115" i="1" s="1"/>
  <c r="AN112" i="1"/>
  <c r="AY112" i="1" s="1"/>
  <c r="AN114" i="1"/>
  <c r="AY114" i="1" s="1"/>
  <c r="AN105" i="1"/>
  <c r="AY105" i="1" s="1"/>
  <c r="AN115" i="1"/>
  <c r="AY115" i="1" s="1"/>
  <c r="AO100" i="1"/>
  <c r="AZ100" i="1" s="1"/>
  <c r="AO112" i="1"/>
  <c r="AZ112" i="1" s="1"/>
  <c r="AO115" i="1"/>
  <c r="AZ115" i="1" s="1"/>
  <c r="AP100" i="1"/>
  <c r="BA100" i="1" s="1"/>
  <c r="AP112" i="1"/>
  <c r="BA112" i="1" s="1"/>
  <c r="AG106" i="1"/>
  <c r="AR106" i="1" s="1"/>
  <c r="AG100" i="1"/>
  <c r="AR100" i="1" s="1"/>
  <c r="AG112" i="1"/>
  <c r="AR112" i="1" s="1"/>
  <c r="AG114" i="1"/>
  <c r="AR114" i="1" s="1"/>
  <c r="AG105" i="1"/>
  <c r="AR105" i="1" s="1"/>
  <c r="U101" i="1"/>
  <c r="U106" i="1"/>
  <c r="U100" i="1"/>
  <c r="U112" i="1"/>
  <c r="U114" i="1"/>
  <c r="U105" i="1"/>
  <c r="U115" i="1"/>
  <c r="U65" i="1"/>
  <c r="AH73" i="1"/>
  <c r="AS73" i="1" s="1"/>
  <c r="AH89" i="1"/>
  <c r="AS89" i="1" s="1"/>
  <c r="AO72" i="1"/>
  <c r="AZ72" i="1" s="1"/>
  <c r="AI87" i="1"/>
  <c r="AT87" i="1" s="1"/>
  <c r="AI88" i="1"/>
  <c r="AT88" i="1" s="1"/>
  <c r="AI90" i="1"/>
  <c r="AT90" i="1" s="1"/>
  <c r="AJ88" i="1"/>
  <c r="AU88" i="1" s="1"/>
  <c r="AJ90" i="1"/>
  <c r="AU90" i="1" s="1"/>
  <c r="AK87" i="1"/>
  <c r="AV87" i="1" s="1"/>
  <c r="AK88" i="1"/>
  <c r="AV88" i="1" s="1"/>
  <c r="AK89" i="1"/>
  <c r="AV89" i="1" s="1"/>
  <c r="AL87" i="1"/>
  <c r="AW87" i="1" s="1"/>
  <c r="AM87" i="1"/>
  <c r="AX87" i="1" s="1"/>
  <c r="AM88" i="1"/>
  <c r="AX88" i="1" s="1"/>
  <c r="AM90" i="1"/>
  <c r="AX90" i="1" s="1"/>
  <c r="AM91" i="1"/>
  <c r="AX91" i="1" s="1"/>
  <c r="AN87" i="1"/>
  <c r="AY87" i="1" s="1"/>
  <c r="AN88" i="1"/>
  <c r="AY88" i="1" s="1"/>
  <c r="AN90" i="1"/>
  <c r="AY90" i="1" s="1"/>
  <c r="AN91" i="1"/>
  <c r="AY91" i="1" s="1"/>
  <c r="AO87" i="1"/>
  <c r="AZ87" i="1" s="1"/>
  <c r="AO88" i="1"/>
  <c r="AZ88" i="1" s="1"/>
  <c r="AO90" i="1"/>
  <c r="AZ90" i="1" s="1"/>
  <c r="AO91" i="1"/>
  <c r="AZ91" i="1" s="1"/>
  <c r="AO89" i="1"/>
  <c r="AZ89" i="1" s="1"/>
  <c r="AP87" i="1"/>
  <c r="BA87" i="1" s="1"/>
  <c r="AP88" i="1"/>
  <c r="BA88" i="1" s="1"/>
  <c r="AP90" i="1"/>
  <c r="BA90" i="1" s="1"/>
  <c r="AP91" i="1"/>
  <c r="BA91" i="1" s="1"/>
  <c r="AP89" i="1"/>
  <c r="BA89" i="1" s="1"/>
  <c r="AG91" i="1"/>
  <c r="AR91" i="1" s="1"/>
  <c r="AG89" i="1"/>
  <c r="AR89" i="1" s="1"/>
  <c r="AI91" i="1"/>
  <c r="AT91" i="1" s="1"/>
  <c r="AJ87" i="1"/>
  <c r="AU87" i="1" s="1"/>
  <c r="AJ91" i="1"/>
  <c r="AU91" i="1" s="1"/>
  <c r="AJ89" i="1"/>
  <c r="AU89" i="1" s="1"/>
  <c r="AK90" i="1"/>
  <c r="AV90" i="1" s="1"/>
  <c r="AK91" i="1"/>
  <c r="AV91" i="1" s="1"/>
  <c r="AL88" i="1"/>
  <c r="AW88" i="1" s="1"/>
  <c r="AL90" i="1"/>
  <c r="AW90" i="1" s="1"/>
  <c r="AL91" i="1"/>
  <c r="AW91" i="1" s="1"/>
  <c r="AL89" i="1"/>
  <c r="AW89" i="1" s="1"/>
  <c r="AM89" i="1"/>
  <c r="AX89" i="1" s="1"/>
  <c r="AN89" i="1"/>
  <c r="AY89" i="1" s="1"/>
  <c r="AG87" i="1"/>
  <c r="AR87" i="1" s="1"/>
  <c r="AG88" i="1"/>
  <c r="AR88" i="1" s="1"/>
  <c r="AG90" i="1"/>
  <c r="AR90" i="1" s="1"/>
  <c r="U87" i="1"/>
  <c r="U88" i="1"/>
  <c r="U90" i="1"/>
  <c r="U91" i="1"/>
  <c r="U89" i="1"/>
  <c r="AH72" i="1"/>
  <c r="AS72" i="1" s="1"/>
  <c r="AO73" i="1"/>
  <c r="AZ73" i="1" s="1"/>
  <c r="AO66" i="1"/>
  <c r="AZ66" i="1" s="1"/>
  <c r="U68" i="1"/>
  <c r="U72" i="1"/>
  <c r="AO68" i="1"/>
  <c r="AZ68" i="1" s="1"/>
  <c r="AP68" i="1"/>
  <c r="BA68" i="1" s="1"/>
  <c r="U73" i="1"/>
  <c r="U69" i="1"/>
  <c r="AO65" i="1"/>
  <c r="AZ65" i="1" s="1"/>
  <c r="AO69" i="1"/>
  <c r="AZ69" i="1" s="1"/>
  <c r="U66" i="1"/>
  <c r="AP73" i="1"/>
  <c r="BA73" i="1" s="1"/>
  <c r="AP65" i="1"/>
  <c r="BA65" i="1" s="1"/>
  <c r="AP69" i="1"/>
  <c r="BA69" i="1" s="1"/>
  <c r="AG73" i="1"/>
  <c r="AR73" i="1" s="1"/>
  <c r="AI68" i="1"/>
  <c r="AT68" i="1" s="1"/>
  <c r="AJ68" i="1"/>
  <c r="AU68" i="1" s="1"/>
  <c r="AJ69" i="1"/>
  <c r="AU69" i="1" s="1"/>
  <c r="AJ73" i="1"/>
  <c r="AU73" i="1" s="1"/>
  <c r="AK65" i="1"/>
  <c r="AV65" i="1" s="1"/>
  <c r="AK68" i="1"/>
  <c r="AV68" i="1" s="1"/>
  <c r="AK66" i="1"/>
  <c r="AV66" i="1" s="1"/>
  <c r="AK69" i="1"/>
  <c r="AV69" i="1" s="1"/>
  <c r="AK72" i="1"/>
  <c r="AV72" i="1" s="1"/>
  <c r="AK73" i="1"/>
  <c r="AV73" i="1" s="1"/>
  <c r="AP66" i="1"/>
  <c r="BA66" i="1" s="1"/>
  <c r="AP72" i="1"/>
  <c r="BA72" i="1" s="1"/>
  <c r="AJ72" i="1"/>
  <c r="AU72" i="1" s="1"/>
  <c r="AL68" i="1"/>
  <c r="AW68" i="1" s="1"/>
  <c r="AL66" i="1"/>
  <c r="AW66" i="1" s="1"/>
  <c r="AL69" i="1"/>
  <c r="AW69" i="1" s="1"/>
  <c r="AL72" i="1"/>
  <c r="AW72" i="1" s="1"/>
  <c r="AL73" i="1"/>
  <c r="AW73" i="1" s="1"/>
  <c r="AJ65" i="1"/>
  <c r="AU65" i="1" s="1"/>
  <c r="AL65" i="1"/>
  <c r="AW65" i="1" s="1"/>
  <c r="AM65" i="1"/>
  <c r="AX65" i="1" s="1"/>
  <c r="AM68" i="1"/>
  <c r="AX68" i="1" s="1"/>
  <c r="AM66" i="1"/>
  <c r="AX66" i="1" s="1"/>
  <c r="AM69" i="1"/>
  <c r="AX69" i="1" s="1"/>
  <c r="AM72" i="1"/>
  <c r="AX72" i="1" s="1"/>
  <c r="AM73" i="1"/>
  <c r="AX73" i="1" s="1"/>
  <c r="AI65" i="1"/>
  <c r="AT65" i="1" s="1"/>
  <c r="AI72" i="1"/>
  <c r="AT72" i="1" s="1"/>
  <c r="AN65" i="1"/>
  <c r="AY65" i="1" s="1"/>
  <c r="AN68" i="1"/>
  <c r="AY68" i="1" s="1"/>
  <c r="AN66" i="1"/>
  <c r="AY66" i="1" s="1"/>
  <c r="AN69" i="1"/>
  <c r="AY69" i="1" s="1"/>
  <c r="AN72" i="1"/>
  <c r="AY72" i="1" s="1"/>
  <c r="AN73" i="1"/>
  <c r="AY73" i="1" s="1"/>
  <c r="AI66" i="1"/>
  <c r="AT66" i="1" s="1"/>
  <c r="AI69" i="1"/>
  <c r="AT69" i="1" s="1"/>
  <c r="AI73" i="1"/>
  <c r="AT73" i="1" s="1"/>
  <c r="AJ66" i="1"/>
  <c r="AU66" i="1" s="1"/>
  <c r="T32" i="1"/>
  <c r="S32" i="1"/>
  <c r="R32" i="1"/>
  <c r="AE24" i="1"/>
  <c r="AD24" i="1"/>
  <c r="AC24" i="1"/>
  <c r="AB24" i="1"/>
  <c r="AA24" i="1"/>
  <c r="Z24" i="1"/>
  <c r="Y24" i="1"/>
  <c r="X24" i="1"/>
  <c r="W24" i="1"/>
  <c r="V24" i="1"/>
  <c r="AE111" i="1"/>
  <c r="AD111" i="1"/>
  <c r="AC111" i="1"/>
  <c r="AB111" i="1"/>
  <c r="AA111" i="1"/>
  <c r="Z111" i="1"/>
  <c r="Y111" i="1"/>
  <c r="X111" i="1"/>
  <c r="W111" i="1"/>
  <c r="V111" i="1"/>
  <c r="T104" i="1"/>
  <c r="S104" i="1"/>
  <c r="R104" i="1"/>
  <c r="AE40" i="1"/>
  <c r="AD40" i="1"/>
  <c r="AC40" i="1"/>
  <c r="AB40" i="1"/>
  <c r="AA40" i="1"/>
  <c r="Z40" i="1"/>
  <c r="Y40" i="1"/>
  <c r="X40" i="1"/>
  <c r="W40" i="1"/>
  <c r="V40" i="1"/>
  <c r="T42" i="1"/>
  <c r="S42" i="1"/>
  <c r="R42" i="1"/>
  <c r="A31" i="1"/>
  <c r="AE31" i="1"/>
  <c r="AD31" i="1"/>
  <c r="AC31" i="1"/>
  <c r="AB31" i="1"/>
  <c r="AA31" i="1"/>
  <c r="Z31" i="1"/>
  <c r="Y31" i="1"/>
  <c r="X31" i="1"/>
  <c r="W31" i="1"/>
  <c r="V31" i="1"/>
  <c r="T33" i="1"/>
  <c r="S33" i="1"/>
  <c r="R33" i="1"/>
  <c r="A209" i="1"/>
  <c r="R209" i="1"/>
  <c r="S209" i="1"/>
  <c r="V209" i="1"/>
  <c r="W209" i="1"/>
  <c r="X209" i="1"/>
  <c r="Y209" i="1"/>
  <c r="Z209" i="1"/>
  <c r="AA209" i="1"/>
  <c r="AB209" i="1"/>
  <c r="AC209" i="1"/>
  <c r="AD209" i="1"/>
  <c r="AE209" i="1"/>
  <c r="A70" i="1"/>
  <c r="AE70" i="1"/>
  <c r="AD70" i="1"/>
  <c r="AC70" i="1"/>
  <c r="AB70" i="1"/>
  <c r="AA70" i="1"/>
  <c r="Z70" i="1"/>
  <c r="Y70" i="1"/>
  <c r="X70" i="1"/>
  <c r="W70" i="1"/>
  <c r="V70" i="1"/>
  <c r="T68" i="1"/>
  <c r="S68" i="1"/>
  <c r="R68" i="1"/>
  <c r="AE14" i="1"/>
  <c r="AD14" i="1"/>
  <c r="AC14" i="1"/>
  <c r="AB14" i="1"/>
  <c r="AA14" i="1"/>
  <c r="Z14" i="1"/>
  <c r="Y14" i="1"/>
  <c r="X14" i="1"/>
  <c r="W14" i="1"/>
  <c r="V14" i="1"/>
  <c r="T15" i="1"/>
  <c r="S15" i="1"/>
  <c r="R15" i="1"/>
  <c r="A208" i="1"/>
  <c r="R44" i="1"/>
  <c r="S44" i="1"/>
  <c r="T44" i="1"/>
  <c r="V43" i="1"/>
  <c r="W43" i="1"/>
  <c r="X43" i="1"/>
  <c r="Y43" i="1"/>
  <c r="Z43" i="1"/>
  <c r="AA43" i="1"/>
  <c r="AB43" i="1"/>
  <c r="AC43" i="1"/>
  <c r="AD43" i="1"/>
  <c r="AE43" i="1"/>
  <c r="R29" i="1"/>
  <c r="S29" i="1"/>
  <c r="T29" i="1"/>
  <c r="V22" i="1"/>
  <c r="W22" i="1"/>
  <c r="X22" i="1"/>
  <c r="Y22" i="1"/>
  <c r="Z22" i="1"/>
  <c r="AA22" i="1"/>
  <c r="AB22" i="1"/>
  <c r="AC22" i="1"/>
  <c r="AD22" i="1"/>
  <c r="AE22" i="1"/>
  <c r="V109" i="1"/>
  <c r="W109" i="1"/>
  <c r="X109" i="1"/>
  <c r="Y109" i="1"/>
  <c r="Z109" i="1"/>
  <c r="AA109" i="1"/>
  <c r="AB109" i="1"/>
  <c r="AC109" i="1"/>
  <c r="AD109" i="1"/>
  <c r="AE109" i="1"/>
  <c r="AQ187" i="1" l="1"/>
  <c r="AQ191" i="1"/>
  <c r="AQ189" i="1"/>
  <c r="AQ190" i="1"/>
  <c r="Q190" i="1" s="1"/>
  <c r="AQ194" i="1"/>
  <c r="AQ185" i="1"/>
  <c r="AQ152" i="1"/>
  <c r="AQ167" i="1"/>
  <c r="AQ174" i="1"/>
  <c r="Q174" i="1" s="1"/>
  <c r="AQ173" i="1"/>
  <c r="Q173" i="1" s="1"/>
  <c r="AQ172" i="1"/>
  <c r="AQ170" i="1"/>
  <c r="AQ151" i="1"/>
  <c r="AQ148" i="1"/>
  <c r="AQ147" i="1"/>
  <c r="AQ146" i="1"/>
  <c r="AQ153" i="1"/>
  <c r="AQ114" i="1"/>
  <c r="Q114" i="1" s="1"/>
  <c r="AQ115" i="1"/>
  <c r="AQ100" i="1"/>
  <c r="AQ112" i="1"/>
  <c r="AQ106" i="1"/>
  <c r="Q112" i="1" s="1"/>
  <c r="AQ105" i="1"/>
  <c r="AQ101" i="1"/>
  <c r="AQ88" i="1"/>
  <c r="AQ90" i="1"/>
  <c r="AQ89" i="1"/>
  <c r="AQ91" i="1"/>
  <c r="AQ87" i="1"/>
  <c r="AQ72" i="1"/>
  <c r="Q72" i="1" s="1"/>
  <c r="AQ65" i="1"/>
  <c r="AQ68" i="1"/>
  <c r="AQ73" i="1"/>
  <c r="AQ69" i="1"/>
  <c r="AQ66" i="1"/>
  <c r="AH70" i="1"/>
  <c r="AS70" i="1" s="1"/>
  <c r="AM24" i="1"/>
  <c r="AX24" i="1" s="1"/>
  <c r="AK24" i="1"/>
  <c r="AV24" i="1" s="1"/>
  <c r="AJ24" i="1"/>
  <c r="AU24" i="1" s="1"/>
  <c r="AN24" i="1"/>
  <c r="AY24" i="1" s="1"/>
  <c r="AG24" i="1"/>
  <c r="AR24" i="1" s="1"/>
  <c r="AO24" i="1"/>
  <c r="AZ24" i="1" s="1"/>
  <c r="AP24" i="1"/>
  <c r="BA24" i="1" s="1"/>
  <c r="U24" i="1"/>
  <c r="AH24" i="1"/>
  <c r="AS24" i="1" s="1"/>
  <c r="AL24" i="1"/>
  <c r="AW24" i="1" s="1"/>
  <c r="AI24" i="1"/>
  <c r="AT24" i="1" s="1"/>
  <c r="AI111" i="1"/>
  <c r="AT111" i="1" s="1"/>
  <c r="AL111" i="1"/>
  <c r="AW111" i="1" s="1"/>
  <c r="AM111" i="1"/>
  <c r="AX111" i="1" s="1"/>
  <c r="AN111" i="1"/>
  <c r="AY111" i="1" s="1"/>
  <c r="AO111" i="1"/>
  <c r="AZ111" i="1" s="1"/>
  <c r="AG111" i="1"/>
  <c r="AR111" i="1" s="1"/>
  <c r="AJ111" i="1"/>
  <c r="AU111" i="1" s="1"/>
  <c r="AP111" i="1"/>
  <c r="BA111" i="1" s="1"/>
  <c r="U111" i="1"/>
  <c r="AH111" i="1"/>
  <c r="AS111" i="1" s="1"/>
  <c r="AK111" i="1"/>
  <c r="AV111" i="1" s="1"/>
  <c r="AI40" i="1"/>
  <c r="AT40" i="1" s="1"/>
  <c r="AG40" i="1"/>
  <c r="AR40" i="1" s="1"/>
  <c r="U40" i="1"/>
  <c r="AH40" i="1"/>
  <c r="AS40" i="1" s="1"/>
  <c r="AJ40" i="1"/>
  <c r="AU40" i="1" s="1"/>
  <c r="AH31" i="1"/>
  <c r="AS31" i="1" s="1"/>
  <c r="AH14" i="1"/>
  <c r="AS14" i="1" s="1"/>
  <c r="AO31" i="1"/>
  <c r="AZ31" i="1" s="1"/>
  <c r="AP31" i="1"/>
  <c r="BA31" i="1" s="1"/>
  <c r="AJ31" i="1"/>
  <c r="AU31" i="1" s="1"/>
  <c r="AN31" i="1"/>
  <c r="AY31" i="1" s="1"/>
  <c r="AG31" i="1"/>
  <c r="AR31" i="1" s="1"/>
  <c r="AI31" i="1"/>
  <c r="AT31" i="1" s="1"/>
  <c r="AK31" i="1"/>
  <c r="AV31" i="1" s="1"/>
  <c r="AL31" i="1"/>
  <c r="AW31" i="1" s="1"/>
  <c r="AM31" i="1"/>
  <c r="AX31" i="1" s="1"/>
  <c r="U31" i="1"/>
  <c r="AJ209" i="1"/>
  <c r="AU209" i="1" s="1"/>
  <c r="AK209" i="1"/>
  <c r="AV209" i="1" s="1"/>
  <c r="U209" i="1"/>
  <c r="AI209" i="1"/>
  <c r="AT209" i="1" s="1"/>
  <c r="AG209" i="1"/>
  <c r="AR209" i="1" s="1"/>
  <c r="AO209" i="1"/>
  <c r="AZ209" i="1" s="1"/>
  <c r="AL209" i="1"/>
  <c r="AW209" i="1" s="1"/>
  <c r="AH209" i="1"/>
  <c r="AS209" i="1" s="1"/>
  <c r="AP209" i="1"/>
  <c r="BA209" i="1" s="1"/>
  <c r="AN209" i="1"/>
  <c r="AY209" i="1" s="1"/>
  <c r="AM209" i="1"/>
  <c r="AX209" i="1" s="1"/>
  <c r="AM70" i="1"/>
  <c r="AX70" i="1" s="1"/>
  <c r="AN70" i="1"/>
  <c r="AY70" i="1" s="1"/>
  <c r="AG70" i="1"/>
  <c r="AR70" i="1" s="1"/>
  <c r="AI70" i="1"/>
  <c r="AT70" i="1" s="1"/>
  <c r="AJ70" i="1"/>
  <c r="AU70" i="1" s="1"/>
  <c r="AK70" i="1"/>
  <c r="AV70" i="1" s="1"/>
  <c r="AL70" i="1"/>
  <c r="AW70" i="1" s="1"/>
  <c r="AO70" i="1"/>
  <c r="AZ70" i="1" s="1"/>
  <c r="AP70" i="1"/>
  <c r="BA70" i="1" s="1"/>
  <c r="U70" i="1"/>
  <c r="AK14" i="1"/>
  <c r="AV14" i="1" s="1"/>
  <c r="AN14" i="1"/>
  <c r="AY14" i="1" s="1"/>
  <c r="AO14" i="1"/>
  <c r="AZ14" i="1" s="1"/>
  <c r="AP14" i="1"/>
  <c r="BA14" i="1" s="1"/>
  <c r="AG14" i="1"/>
  <c r="AR14" i="1" s="1"/>
  <c r="AI14" i="1"/>
  <c r="AT14" i="1" s="1"/>
  <c r="AJ14" i="1"/>
  <c r="AU14" i="1" s="1"/>
  <c r="AL14" i="1"/>
  <c r="AW14" i="1" s="1"/>
  <c r="AM14" i="1"/>
  <c r="AX14" i="1" s="1"/>
  <c r="U14" i="1"/>
  <c r="AI43" i="1"/>
  <c r="AT43" i="1" s="1"/>
  <c r="AK43" i="1"/>
  <c r="AV43" i="1" s="1"/>
  <c r="AO43" i="1"/>
  <c r="AZ43" i="1" s="1"/>
  <c r="AN43" i="1"/>
  <c r="AY43" i="1" s="1"/>
  <c r="AM43" i="1"/>
  <c r="AX43" i="1" s="1"/>
  <c r="AJ43" i="1"/>
  <c r="AU43" i="1" s="1"/>
  <c r="AH43" i="1"/>
  <c r="AS43" i="1" s="1"/>
  <c r="AL43" i="1"/>
  <c r="AW43" i="1" s="1"/>
  <c r="U43" i="1"/>
  <c r="AG43" i="1"/>
  <c r="AR43" i="1" s="1"/>
  <c r="AP43" i="1"/>
  <c r="BA43" i="1" s="1"/>
  <c r="AL22" i="1"/>
  <c r="AW22" i="1" s="1"/>
  <c r="AK22" i="1"/>
  <c r="AV22" i="1" s="1"/>
  <c r="AJ22" i="1"/>
  <c r="AU22" i="1" s="1"/>
  <c r="AH22" i="1"/>
  <c r="AS22" i="1" s="1"/>
  <c r="AP22" i="1"/>
  <c r="BA22" i="1" s="1"/>
  <c r="AN22" i="1"/>
  <c r="AY22" i="1" s="1"/>
  <c r="AI22" i="1"/>
  <c r="AT22" i="1" s="1"/>
  <c r="U22" i="1"/>
  <c r="AG22" i="1"/>
  <c r="AR22" i="1" s="1"/>
  <c r="AM22" i="1"/>
  <c r="AX22" i="1" s="1"/>
  <c r="AO22" i="1"/>
  <c r="AZ22" i="1" s="1"/>
  <c r="AI109" i="1"/>
  <c r="AT109" i="1" s="1"/>
  <c r="AP109" i="1"/>
  <c r="BA109" i="1" s="1"/>
  <c r="AN109" i="1"/>
  <c r="AY109" i="1" s="1"/>
  <c r="U109" i="1"/>
  <c r="AH109" i="1"/>
  <c r="AS109" i="1" s="1"/>
  <c r="AG109" i="1"/>
  <c r="AR109" i="1" s="1"/>
  <c r="AM109" i="1"/>
  <c r="AX109" i="1" s="1"/>
  <c r="AO109" i="1"/>
  <c r="AZ109" i="1" s="1"/>
  <c r="AL109" i="1"/>
  <c r="AW109" i="1" s="1"/>
  <c r="AK109" i="1"/>
  <c r="AV109" i="1" s="1"/>
  <c r="AJ109" i="1"/>
  <c r="AU109" i="1" s="1"/>
  <c r="Q90" i="1" l="1"/>
  <c r="Q191" i="1"/>
  <c r="Q187" i="1"/>
  <c r="Q88" i="1"/>
  <c r="Q189" i="1"/>
  <c r="Q194" i="1"/>
  <c r="Q170" i="1"/>
  <c r="Q172" i="1"/>
  <c r="Q153" i="1"/>
  <c r="Q152" i="1"/>
  <c r="Q146" i="1"/>
  <c r="Q89" i="1"/>
  <c r="Q91" i="1"/>
  <c r="Q73" i="1"/>
  <c r="AK40" i="1"/>
  <c r="AV40" i="1" s="1"/>
  <c r="AQ24" i="1"/>
  <c r="AQ111" i="1"/>
  <c r="AQ31" i="1"/>
  <c r="AQ209" i="1"/>
  <c r="Q209" i="1" s="1"/>
  <c r="AQ70" i="1"/>
  <c r="Q68" i="1" s="1"/>
  <c r="AQ14" i="1"/>
  <c r="AQ43" i="1"/>
  <c r="AQ22" i="1"/>
  <c r="AQ109" i="1"/>
  <c r="Q70" i="1" l="1"/>
  <c r="AL40" i="1"/>
  <c r="AW40" i="1" s="1"/>
  <c r="A92" i="1"/>
  <c r="R87" i="1"/>
  <c r="S87" i="1"/>
  <c r="T87" i="1"/>
  <c r="V92" i="1"/>
  <c r="W92" i="1"/>
  <c r="X92" i="1"/>
  <c r="Y92" i="1"/>
  <c r="Z92" i="1"/>
  <c r="AA92" i="1"/>
  <c r="AB92" i="1"/>
  <c r="AC92" i="1"/>
  <c r="AD92" i="1"/>
  <c r="AE92" i="1"/>
  <c r="R94" i="1"/>
  <c r="S94" i="1"/>
  <c r="T94" i="1"/>
  <c r="V93" i="1"/>
  <c r="W93" i="1"/>
  <c r="X93" i="1"/>
  <c r="Y93" i="1"/>
  <c r="Z93" i="1"/>
  <c r="AA93" i="1"/>
  <c r="AB93" i="1"/>
  <c r="AC93" i="1"/>
  <c r="AD93" i="1"/>
  <c r="AE93" i="1"/>
  <c r="R14" i="1"/>
  <c r="S14" i="1"/>
  <c r="T14" i="1"/>
  <c r="V13" i="1"/>
  <c r="AG13" i="1" s="1"/>
  <c r="AR13" i="1" s="1"/>
  <c r="W13" i="1"/>
  <c r="X13" i="1"/>
  <c r="Y13" i="1"/>
  <c r="Z13" i="1"/>
  <c r="AA13" i="1"/>
  <c r="AB13" i="1"/>
  <c r="AC13" i="1"/>
  <c r="AD13" i="1"/>
  <c r="AE13" i="1"/>
  <c r="A198" i="1"/>
  <c r="R196" i="1"/>
  <c r="S196" i="1"/>
  <c r="V198" i="1"/>
  <c r="W198" i="1"/>
  <c r="X198" i="1"/>
  <c r="Y198" i="1"/>
  <c r="Z198" i="1"/>
  <c r="AA198" i="1"/>
  <c r="AB198" i="1"/>
  <c r="AC198" i="1"/>
  <c r="AD198" i="1"/>
  <c r="AE198" i="1"/>
  <c r="V196" i="1"/>
  <c r="W196" i="1"/>
  <c r="X196" i="1"/>
  <c r="Y196" i="1"/>
  <c r="Z196" i="1"/>
  <c r="AA196" i="1"/>
  <c r="AB196" i="1"/>
  <c r="AC196" i="1"/>
  <c r="AD196" i="1"/>
  <c r="AE196" i="1"/>
  <c r="A113" i="1"/>
  <c r="AE117" i="1"/>
  <c r="AD117" i="1"/>
  <c r="AC117" i="1"/>
  <c r="AB117" i="1"/>
  <c r="AA117" i="1"/>
  <c r="Z117" i="1"/>
  <c r="Y117" i="1"/>
  <c r="X117" i="1"/>
  <c r="W117" i="1"/>
  <c r="V117" i="1"/>
  <c r="T103" i="1"/>
  <c r="S103" i="1"/>
  <c r="R103" i="1"/>
  <c r="A107" i="1"/>
  <c r="AE110" i="1"/>
  <c r="AD110" i="1"/>
  <c r="AC110" i="1"/>
  <c r="AB110" i="1"/>
  <c r="AA110" i="1"/>
  <c r="Z110" i="1"/>
  <c r="Y110" i="1"/>
  <c r="X110" i="1"/>
  <c r="W110" i="1"/>
  <c r="V110" i="1"/>
  <c r="T119" i="1"/>
  <c r="S119" i="1"/>
  <c r="R119" i="1"/>
  <c r="R65" i="1"/>
  <c r="S65" i="1"/>
  <c r="T65" i="1"/>
  <c r="V71" i="1"/>
  <c r="W71" i="1"/>
  <c r="X71" i="1"/>
  <c r="Y71" i="1"/>
  <c r="Z71" i="1"/>
  <c r="AA71" i="1"/>
  <c r="AB71" i="1"/>
  <c r="AC71" i="1"/>
  <c r="AD71" i="1"/>
  <c r="AE71" i="1"/>
  <c r="R77" i="1"/>
  <c r="S77" i="1"/>
  <c r="T77" i="1"/>
  <c r="V77" i="1"/>
  <c r="W77" i="1"/>
  <c r="X77" i="1"/>
  <c r="Y77" i="1"/>
  <c r="Z77" i="1"/>
  <c r="AA77" i="1"/>
  <c r="AB77" i="1"/>
  <c r="AC77" i="1"/>
  <c r="AD77" i="1"/>
  <c r="AE77" i="1"/>
  <c r="AM40" i="1" l="1"/>
  <c r="AX40" i="1" s="1"/>
  <c r="AI93" i="1"/>
  <c r="AT93" i="1" s="1"/>
  <c r="AI92" i="1"/>
  <c r="AT92" i="1" s="1"/>
  <c r="AL93" i="1"/>
  <c r="AW93" i="1" s="1"/>
  <c r="AK93" i="1"/>
  <c r="AV93" i="1" s="1"/>
  <c r="AK92" i="1"/>
  <c r="AV92" i="1" s="1"/>
  <c r="AL92" i="1"/>
  <c r="AW92" i="1" s="1"/>
  <c r="AP93" i="1"/>
  <c r="BA93" i="1" s="1"/>
  <c r="AP92" i="1"/>
  <c r="BA92" i="1" s="1"/>
  <c r="AO93" i="1"/>
  <c r="AZ93" i="1" s="1"/>
  <c r="AN93" i="1"/>
  <c r="AY93" i="1" s="1"/>
  <c r="AN92" i="1"/>
  <c r="AY92" i="1" s="1"/>
  <c r="AJ93" i="1"/>
  <c r="AU93" i="1" s="1"/>
  <c r="AJ92" i="1"/>
  <c r="AU92" i="1" s="1"/>
  <c r="AO92" i="1"/>
  <c r="AZ92" i="1" s="1"/>
  <c r="AM93" i="1"/>
  <c r="AX93" i="1" s="1"/>
  <c r="AM92" i="1"/>
  <c r="AX92" i="1" s="1"/>
  <c r="AH93" i="1"/>
  <c r="AS93" i="1" s="1"/>
  <c r="U93" i="1"/>
  <c r="AH92" i="1"/>
  <c r="AS92" i="1" s="1"/>
  <c r="U92" i="1"/>
  <c r="AG93" i="1"/>
  <c r="AR93" i="1" s="1"/>
  <c r="AG92" i="1"/>
  <c r="AR92" i="1" s="1"/>
  <c r="AH13" i="1"/>
  <c r="AS13" i="1" s="1"/>
  <c r="AK13" i="1"/>
  <c r="AV13" i="1" s="1"/>
  <c r="AJ13" i="1"/>
  <c r="AU13" i="1" s="1"/>
  <c r="AP13" i="1"/>
  <c r="BA13" i="1" s="1"/>
  <c r="AM13" i="1"/>
  <c r="AX13" i="1" s="1"/>
  <c r="AO13" i="1"/>
  <c r="AZ13" i="1" s="1"/>
  <c r="AN13" i="1"/>
  <c r="AY13" i="1" s="1"/>
  <c r="AL13" i="1"/>
  <c r="AW13" i="1" s="1"/>
  <c r="U13" i="1"/>
  <c r="AI13" i="1"/>
  <c r="AT13" i="1" s="1"/>
  <c r="AH117" i="1"/>
  <c r="AS117" i="1" s="1"/>
  <c r="AN196" i="1"/>
  <c r="AY196" i="1" s="1"/>
  <c r="AK196" i="1"/>
  <c r="AV196" i="1" s="1"/>
  <c r="AL196" i="1"/>
  <c r="AW196" i="1" s="1"/>
  <c r="AJ196" i="1"/>
  <c r="AU196" i="1" s="1"/>
  <c r="AM196" i="1"/>
  <c r="AX196" i="1" s="1"/>
  <c r="AL198" i="1"/>
  <c r="AW198" i="1" s="1"/>
  <c r="AJ198" i="1"/>
  <c r="AU198" i="1" s="1"/>
  <c r="AI198" i="1"/>
  <c r="AT198" i="1" s="1"/>
  <c r="AM198" i="1"/>
  <c r="AX198" i="1" s="1"/>
  <c r="AI196" i="1"/>
  <c r="AT196" i="1" s="1"/>
  <c r="AH198" i="1"/>
  <c r="AS198" i="1" s="1"/>
  <c r="AH196" i="1"/>
  <c r="AS196" i="1" s="1"/>
  <c r="AG196" i="1"/>
  <c r="AR196" i="1" s="1"/>
  <c r="AP196" i="1"/>
  <c r="BA196" i="1" s="1"/>
  <c r="AO198" i="1"/>
  <c r="AZ198" i="1" s="1"/>
  <c r="AG198" i="1"/>
  <c r="AR198" i="1" s="1"/>
  <c r="AO196" i="1"/>
  <c r="AZ196" i="1" s="1"/>
  <c r="AN198" i="1"/>
  <c r="AY198" i="1" s="1"/>
  <c r="AK198" i="1"/>
  <c r="AV198" i="1" s="1"/>
  <c r="U198" i="1"/>
  <c r="U196" i="1"/>
  <c r="AP198" i="1"/>
  <c r="BA198" i="1" s="1"/>
  <c r="AI117" i="1"/>
  <c r="AT117" i="1" s="1"/>
  <c r="AK117" i="1"/>
  <c r="AV117" i="1" s="1"/>
  <c r="AJ117" i="1"/>
  <c r="AU117" i="1" s="1"/>
  <c r="AG117" i="1"/>
  <c r="AR117" i="1" s="1"/>
  <c r="AL117" i="1"/>
  <c r="AW117" i="1" s="1"/>
  <c r="AM117" i="1"/>
  <c r="AX117" i="1" s="1"/>
  <c r="AN117" i="1"/>
  <c r="AY117" i="1" s="1"/>
  <c r="AO117" i="1"/>
  <c r="AZ117" i="1" s="1"/>
  <c r="AP117" i="1"/>
  <c r="BA117" i="1" s="1"/>
  <c r="U117" i="1"/>
  <c r="U110" i="1"/>
  <c r="AO110" i="1"/>
  <c r="AZ110" i="1" s="1"/>
  <c r="AP110" i="1"/>
  <c r="BA110" i="1" s="1"/>
  <c r="AG110" i="1"/>
  <c r="AR110" i="1" s="1"/>
  <c r="AH110" i="1"/>
  <c r="AS110" i="1" s="1"/>
  <c r="AI110" i="1"/>
  <c r="AT110" i="1" s="1"/>
  <c r="AJ110" i="1"/>
  <c r="AU110" i="1" s="1"/>
  <c r="AK110" i="1"/>
  <c r="AV110" i="1" s="1"/>
  <c r="AL110" i="1"/>
  <c r="AW110" i="1" s="1"/>
  <c r="AM110" i="1"/>
  <c r="AX110" i="1" s="1"/>
  <c r="AN110" i="1"/>
  <c r="AY110" i="1" s="1"/>
  <c r="AJ77" i="1"/>
  <c r="AU77" i="1" s="1"/>
  <c r="AH71" i="1"/>
  <c r="AS71" i="1" s="1"/>
  <c r="AJ71" i="1"/>
  <c r="AU71" i="1" s="1"/>
  <c r="AM77" i="1"/>
  <c r="AX77" i="1" s="1"/>
  <c r="AM71" i="1"/>
  <c r="AX71" i="1" s="1"/>
  <c r="AI77" i="1"/>
  <c r="AT77" i="1" s="1"/>
  <c r="AI71" i="1"/>
  <c r="AT71" i="1" s="1"/>
  <c r="AH77" i="1"/>
  <c r="AS77" i="1" s="1"/>
  <c r="U77" i="1"/>
  <c r="U71" i="1"/>
  <c r="AG77" i="1"/>
  <c r="AR77" i="1" s="1"/>
  <c r="AP77" i="1"/>
  <c r="BA77" i="1" s="1"/>
  <c r="AO77" i="1"/>
  <c r="AZ77" i="1" s="1"/>
  <c r="AN77" i="1"/>
  <c r="AY77" i="1" s="1"/>
  <c r="AN71" i="1"/>
  <c r="AY71" i="1" s="1"/>
  <c r="AL71" i="1"/>
  <c r="AW71" i="1" s="1"/>
  <c r="AG71" i="1"/>
  <c r="AR71" i="1" s="1"/>
  <c r="AP71" i="1"/>
  <c r="BA71" i="1" s="1"/>
  <c r="AO71" i="1"/>
  <c r="AZ71" i="1" s="1"/>
  <c r="AL77" i="1"/>
  <c r="AW77" i="1" s="1"/>
  <c r="AK77" i="1"/>
  <c r="AV77" i="1" s="1"/>
  <c r="AK71" i="1"/>
  <c r="AV71" i="1" s="1"/>
  <c r="A71" i="1"/>
  <c r="AN40" i="1" l="1"/>
  <c r="AY40" i="1" s="1"/>
  <c r="AQ92" i="1"/>
  <c r="Q92" i="1" s="1"/>
  <c r="AQ93" i="1"/>
  <c r="AQ13" i="1"/>
  <c r="AQ198" i="1"/>
  <c r="AQ196" i="1"/>
  <c r="AQ117" i="1"/>
  <c r="Q117" i="1" s="1"/>
  <c r="AQ110" i="1"/>
  <c r="Q110" i="1" s="1"/>
  <c r="AQ71" i="1"/>
  <c r="Q71" i="1" s="1"/>
  <c r="AQ77" i="1"/>
  <c r="Q77" i="1" s="1"/>
  <c r="A114" i="1"/>
  <c r="R105" i="1"/>
  <c r="S105" i="1"/>
  <c r="T105" i="1"/>
  <c r="V118" i="1"/>
  <c r="W118" i="1"/>
  <c r="X118" i="1"/>
  <c r="Y118" i="1"/>
  <c r="Z118" i="1"/>
  <c r="AA118" i="1"/>
  <c r="AB118" i="1"/>
  <c r="AC118" i="1"/>
  <c r="AD118" i="1"/>
  <c r="AE118" i="1"/>
  <c r="A81" i="1"/>
  <c r="AE81" i="1"/>
  <c r="AD81" i="1"/>
  <c r="AC81" i="1"/>
  <c r="AB81" i="1"/>
  <c r="AA81" i="1"/>
  <c r="Z81" i="1"/>
  <c r="Y81" i="1"/>
  <c r="X81" i="1"/>
  <c r="W81" i="1"/>
  <c r="V81" i="1"/>
  <c r="T82" i="1"/>
  <c r="S82" i="1"/>
  <c r="R82" i="1"/>
  <c r="AE80" i="1"/>
  <c r="AD80" i="1"/>
  <c r="AC80" i="1"/>
  <c r="AB80" i="1"/>
  <c r="AA80" i="1"/>
  <c r="Z80" i="1"/>
  <c r="Y80" i="1"/>
  <c r="X80" i="1"/>
  <c r="W80" i="1"/>
  <c r="V80" i="1"/>
  <c r="T66" i="1"/>
  <c r="S66" i="1"/>
  <c r="R66" i="1"/>
  <c r="A80" i="1"/>
  <c r="A30" i="1"/>
  <c r="AE30" i="1"/>
  <c r="AD30" i="1"/>
  <c r="AC30" i="1"/>
  <c r="AB30" i="1"/>
  <c r="AA30" i="1"/>
  <c r="Z30" i="1"/>
  <c r="Y30" i="1"/>
  <c r="X30" i="1"/>
  <c r="W30" i="1"/>
  <c r="V30" i="1"/>
  <c r="T22" i="1"/>
  <c r="S22" i="1"/>
  <c r="R22" i="1"/>
  <c r="T6" i="1"/>
  <c r="S6" i="1"/>
  <c r="R6" i="1"/>
  <c r="AE200" i="1"/>
  <c r="AD200" i="1"/>
  <c r="AC200" i="1"/>
  <c r="AB200" i="1"/>
  <c r="AA200" i="1"/>
  <c r="Z200" i="1"/>
  <c r="Y200" i="1"/>
  <c r="X200" i="1"/>
  <c r="W200" i="1"/>
  <c r="V200" i="1"/>
  <c r="A200" i="1"/>
  <c r="R203" i="1"/>
  <c r="S203" i="1"/>
  <c r="V104" i="1"/>
  <c r="AG104" i="1" s="1"/>
  <c r="AR104" i="1" s="1"/>
  <c r="W104" i="1"/>
  <c r="X104" i="1"/>
  <c r="Y104" i="1"/>
  <c r="Z104" i="1"/>
  <c r="AA104" i="1"/>
  <c r="AB104" i="1"/>
  <c r="AC104" i="1"/>
  <c r="AD104" i="1"/>
  <c r="AE104" i="1"/>
  <c r="A108" i="1"/>
  <c r="AE201" i="1"/>
  <c r="AD201" i="1"/>
  <c r="AC201" i="1"/>
  <c r="AB201" i="1"/>
  <c r="AA201" i="1"/>
  <c r="Z201" i="1"/>
  <c r="Y201" i="1"/>
  <c r="X201" i="1"/>
  <c r="W201" i="1"/>
  <c r="V201" i="1"/>
  <c r="S185" i="1"/>
  <c r="R185" i="1"/>
  <c r="A201" i="1"/>
  <c r="R200" i="1"/>
  <c r="S200" i="1"/>
  <c r="V197" i="1"/>
  <c r="AG197" i="1" s="1"/>
  <c r="AR197" i="1" s="1"/>
  <c r="W197" i="1"/>
  <c r="X197" i="1"/>
  <c r="Y197" i="1"/>
  <c r="Z197" i="1"/>
  <c r="AA197" i="1"/>
  <c r="AB197" i="1"/>
  <c r="AC197" i="1"/>
  <c r="AD197" i="1"/>
  <c r="AE197" i="1"/>
  <c r="A197" i="1"/>
  <c r="A193" i="1"/>
  <c r="A195" i="1"/>
  <c r="AE199" i="1"/>
  <c r="AD199" i="1"/>
  <c r="AC199" i="1"/>
  <c r="AB199" i="1"/>
  <c r="AA199" i="1"/>
  <c r="Z199" i="1"/>
  <c r="Y199" i="1"/>
  <c r="X199" i="1"/>
  <c r="W199" i="1"/>
  <c r="V199" i="1"/>
  <c r="AE195" i="1"/>
  <c r="AD195" i="1"/>
  <c r="AC195" i="1"/>
  <c r="AB195" i="1"/>
  <c r="AA195" i="1"/>
  <c r="Z195" i="1"/>
  <c r="Y195" i="1"/>
  <c r="X195" i="1"/>
  <c r="W195" i="1"/>
  <c r="V195" i="1"/>
  <c r="AG195" i="1" s="1"/>
  <c r="AR195" i="1" s="1"/>
  <c r="S197" i="1"/>
  <c r="R197" i="1"/>
  <c r="S198" i="1"/>
  <c r="R198" i="1"/>
  <c r="AE149" i="1"/>
  <c r="AD149" i="1"/>
  <c r="AC149" i="1"/>
  <c r="AB149" i="1"/>
  <c r="AA149" i="1"/>
  <c r="Z149" i="1"/>
  <c r="Y149" i="1"/>
  <c r="X149" i="1"/>
  <c r="W149" i="1"/>
  <c r="V149" i="1"/>
  <c r="AG149" i="1" s="1"/>
  <c r="AR149" i="1" s="1"/>
  <c r="T147" i="1"/>
  <c r="S147" i="1"/>
  <c r="R147" i="1"/>
  <c r="A153" i="1"/>
  <c r="AE160" i="1"/>
  <c r="AD160" i="1"/>
  <c r="AC160" i="1"/>
  <c r="AB160" i="1"/>
  <c r="AA160" i="1"/>
  <c r="Z160" i="1"/>
  <c r="Y160" i="1"/>
  <c r="X160" i="1"/>
  <c r="W160" i="1"/>
  <c r="V160" i="1"/>
  <c r="T155" i="1"/>
  <c r="S155" i="1"/>
  <c r="R155" i="1"/>
  <c r="A160" i="1"/>
  <c r="A95" i="1"/>
  <c r="AE95" i="1"/>
  <c r="AD95" i="1"/>
  <c r="AC95" i="1"/>
  <c r="AB95" i="1"/>
  <c r="AA95" i="1"/>
  <c r="Z95" i="1"/>
  <c r="Y95" i="1"/>
  <c r="X95" i="1"/>
  <c r="W95" i="1"/>
  <c r="V95" i="1"/>
  <c r="T31" i="1"/>
  <c r="S31" i="1"/>
  <c r="R31" i="1"/>
  <c r="A44" i="1"/>
  <c r="AE44" i="1"/>
  <c r="AD44" i="1"/>
  <c r="AC44" i="1"/>
  <c r="AB44" i="1"/>
  <c r="AA44" i="1"/>
  <c r="Z44" i="1"/>
  <c r="Y44" i="1"/>
  <c r="X44" i="1"/>
  <c r="W44" i="1"/>
  <c r="V44" i="1"/>
  <c r="T43" i="1"/>
  <c r="S43" i="1"/>
  <c r="R43" i="1"/>
  <c r="AE7" i="1"/>
  <c r="AD7" i="1"/>
  <c r="AC7" i="1"/>
  <c r="AB7" i="1"/>
  <c r="AA7" i="1"/>
  <c r="Z7" i="1"/>
  <c r="Y7" i="1"/>
  <c r="X7" i="1"/>
  <c r="W7" i="1"/>
  <c r="V7" i="1"/>
  <c r="A119" i="1"/>
  <c r="AE119" i="1"/>
  <c r="AD119" i="1"/>
  <c r="AC119" i="1"/>
  <c r="AB119" i="1"/>
  <c r="AA119" i="1"/>
  <c r="Z119" i="1"/>
  <c r="Y119" i="1"/>
  <c r="X119" i="1"/>
  <c r="W119" i="1"/>
  <c r="V119" i="1"/>
  <c r="AO40" i="1" l="1"/>
  <c r="Q87" i="1"/>
  <c r="AI118" i="1"/>
  <c r="AT118" i="1" s="1"/>
  <c r="AK118" i="1"/>
  <c r="AV118" i="1" s="1"/>
  <c r="AJ118" i="1"/>
  <c r="AU118" i="1" s="1"/>
  <c r="U118" i="1"/>
  <c r="AM118" i="1"/>
  <c r="AX118" i="1" s="1"/>
  <c r="AP118" i="1"/>
  <c r="BA118" i="1" s="1"/>
  <c r="AN118" i="1"/>
  <c r="AY118" i="1" s="1"/>
  <c r="AL118" i="1"/>
  <c r="AW118" i="1" s="1"/>
  <c r="AH118" i="1"/>
  <c r="AS118" i="1" s="1"/>
  <c r="AG118" i="1"/>
  <c r="AR118" i="1" s="1"/>
  <c r="AO118" i="1"/>
  <c r="AZ118" i="1" s="1"/>
  <c r="AM80" i="1"/>
  <c r="AX80" i="1" s="1"/>
  <c r="AN81" i="1"/>
  <c r="AY81" i="1" s="1"/>
  <c r="AO81" i="1"/>
  <c r="AZ81" i="1" s="1"/>
  <c r="AP81" i="1"/>
  <c r="BA81" i="1" s="1"/>
  <c r="AI80" i="1"/>
  <c r="AT80" i="1" s="1"/>
  <c r="AI81" i="1"/>
  <c r="AT81" i="1" s="1"/>
  <c r="AJ80" i="1"/>
  <c r="AU80" i="1" s="1"/>
  <c r="AJ81" i="1"/>
  <c r="AU81" i="1" s="1"/>
  <c r="AP80" i="1"/>
  <c r="BA80" i="1" s="1"/>
  <c r="AK80" i="1"/>
  <c r="AV80" i="1" s="1"/>
  <c r="AO80" i="1"/>
  <c r="AZ80" i="1" s="1"/>
  <c r="AG81" i="1"/>
  <c r="AR81" i="1" s="1"/>
  <c r="AK81" i="1"/>
  <c r="AV81" i="1" s="1"/>
  <c r="AN80" i="1"/>
  <c r="AY80" i="1" s="1"/>
  <c r="AG80" i="1"/>
  <c r="AR80" i="1" s="1"/>
  <c r="U80" i="1"/>
  <c r="AH80" i="1"/>
  <c r="AS80" i="1" s="1"/>
  <c r="U81" i="1"/>
  <c r="AH81" i="1"/>
  <c r="AS81" i="1" s="1"/>
  <c r="AL80" i="1"/>
  <c r="AW80" i="1" s="1"/>
  <c r="AL81" i="1"/>
  <c r="AW81" i="1" s="1"/>
  <c r="AM81" i="1"/>
  <c r="AX81" i="1" s="1"/>
  <c r="AI30" i="1"/>
  <c r="AT30" i="1" s="1"/>
  <c r="AO30" i="1"/>
  <c r="AZ30" i="1" s="1"/>
  <c r="AL30" i="1"/>
  <c r="AW30" i="1" s="1"/>
  <c r="AM30" i="1"/>
  <c r="AX30" i="1" s="1"/>
  <c r="AG30" i="1"/>
  <c r="AR30" i="1" s="1"/>
  <c r="AJ30" i="1"/>
  <c r="AU30" i="1" s="1"/>
  <c r="AK30" i="1"/>
  <c r="AV30" i="1" s="1"/>
  <c r="AN30" i="1"/>
  <c r="AY30" i="1" s="1"/>
  <c r="AP30" i="1"/>
  <c r="BA30" i="1" s="1"/>
  <c r="U30" i="1"/>
  <c r="AH30" i="1"/>
  <c r="AS30" i="1" s="1"/>
  <c r="AM200" i="1"/>
  <c r="AX200" i="1" s="1"/>
  <c r="AL200" i="1"/>
  <c r="AW200" i="1" s="1"/>
  <c r="AN200" i="1"/>
  <c r="AY200" i="1" s="1"/>
  <c r="AO200" i="1"/>
  <c r="AZ200" i="1" s="1"/>
  <c r="AG200" i="1"/>
  <c r="AR200" i="1" s="1"/>
  <c r="AP200" i="1"/>
  <c r="BA200" i="1" s="1"/>
  <c r="U200" i="1"/>
  <c r="AH200" i="1"/>
  <c r="AS200" i="1" s="1"/>
  <c r="AI200" i="1"/>
  <c r="AT200" i="1" s="1"/>
  <c r="AJ200" i="1"/>
  <c r="AU200" i="1" s="1"/>
  <c r="AK200" i="1"/>
  <c r="AV200" i="1" s="1"/>
  <c r="AH104" i="1"/>
  <c r="AS104" i="1" s="1"/>
  <c r="U104" i="1"/>
  <c r="AL104" i="1"/>
  <c r="AW104" i="1" s="1"/>
  <c r="AK104" i="1"/>
  <c r="AV104" i="1" s="1"/>
  <c r="AN104" i="1"/>
  <c r="AY104" i="1" s="1"/>
  <c r="AM104" i="1"/>
  <c r="AX104" i="1" s="1"/>
  <c r="AI104" i="1"/>
  <c r="AT104" i="1" s="1"/>
  <c r="AJ104" i="1"/>
  <c r="AU104" i="1" s="1"/>
  <c r="AO201" i="1"/>
  <c r="AZ201" i="1" s="1"/>
  <c r="AH195" i="1"/>
  <c r="AS195" i="1" s="1"/>
  <c r="AK197" i="1"/>
  <c r="AV197" i="1" s="1"/>
  <c r="AH199" i="1"/>
  <c r="AS199" i="1" s="1"/>
  <c r="AH197" i="1"/>
  <c r="AS197" i="1" s="1"/>
  <c r="AK201" i="1"/>
  <c r="AV201" i="1" s="1"/>
  <c r="AN201" i="1"/>
  <c r="AY201" i="1" s="1"/>
  <c r="AP201" i="1"/>
  <c r="BA201" i="1" s="1"/>
  <c r="AG201" i="1"/>
  <c r="AR201" i="1" s="1"/>
  <c r="AI201" i="1"/>
  <c r="AT201" i="1" s="1"/>
  <c r="U201" i="1"/>
  <c r="AH201" i="1"/>
  <c r="AS201" i="1" s="1"/>
  <c r="AL201" i="1"/>
  <c r="AW201" i="1" s="1"/>
  <c r="AM201" i="1"/>
  <c r="AX201" i="1" s="1"/>
  <c r="AJ201" i="1"/>
  <c r="AU201" i="1" s="1"/>
  <c r="U197" i="1"/>
  <c r="AP197" i="1"/>
  <c r="BA197" i="1" s="1"/>
  <c r="AN197" i="1"/>
  <c r="AY197" i="1" s="1"/>
  <c r="AL197" i="1"/>
  <c r="AW197" i="1" s="1"/>
  <c r="AO197" i="1"/>
  <c r="AZ197" i="1" s="1"/>
  <c r="AJ197" i="1"/>
  <c r="AU197" i="1" s="1"/>
  <c r="AM197" i="1"/>
  <c r="AX197" i="1" s="1"/>
  <c r="AI197" i="1"/>
  <c r="AT197" i="1" s="1"/>
  <c r="U149" i="1"/>
  <c r="U195" i="1"/>
  <c r="AI195" i="1"/>
  <c r="AT195" i="1" s="1"/>
  <c r="AJ199" i="1"/>
  <c r="AU199" i="1" s="1"/>
  <c r="AL195" i="1"/>
  <c r="AW195" i="1" s="1"/>
  <c r="AM199" i="1"/>
  <c r="AX199" i="1" s="1"/>
  <c r="AM195" i="1"/>
  <c r="AX195" i="1" s="1"/>
  <c r="AN199" i="1"/>
  <c r="AY199" i="1" s="1"/>
  <c r="AO199" i="1"/>
  <c r="AZ199" i="1" s="1"/>
  <c r="AO195" i="1"/>
  <c r="AZ195" i="1" s="1"/>
  <c r="AP195" i="1"/>
  <c r="BA195" i="1" s="1"/>
  <c r="AI199" i="1"/>
  <c r="AT199" i="1" s="1"/>
  <c r="AL199" i="1"/>
  <c r="AW199" i="1" s="1"/>
  <c r="AP199" i="1"/>
  <c r="BA199" i="1" s="1"/>
  <c r="AG199" i="1"/>
  <c r="AR199" i="1" s="1"/>
  <c r="AJ195" i="1"/>
  <c r="AU195" i="1" s="1"/>
  <c r="AK199" i="1"/>
  <c r="AV199" i="1" s="1"/>
  <c r="AK195" i="1"/>
  <c r="AV195" i="1" s="1"/>
  <c r="AN195" i="1"/>
  <c r="AY195" i="1" s="1"/>
  <c r="U199" i="1"/>
  <c r="AH149" i="1"/>
  <c r="AS149" i="1" s="1"/>
  <c r="AP149" i="1"/>
  <c r="BA149" i="1" s="1"/>
  <c r="AI149" i="1"/>
  <c r="AT149" i="1" s="1"/>
  <c r="AJ149" i="1"/>
  <c r="AU149" i="1" s="1"/>
  <c r="AK149" i="1"/>
  <c r="AV149" i="1" s="1"/>
  <c r="AN149" i="1"/>
  <c r="AY149" i="1" s="1"/>
  <c r="AO149" i="1"/>
  <c r="AZ149" i="1" s="1"/>
  <c r="AL149" i="1"/>
  <c r="AW149" i="1" s="1"/>
  <c r="AM149" i="1"/>
  <c r="AX149" i="1" s="1"/>
  <c r="AP160" i="1"/>
  <c r="BA160" i="1" s="1"/>
  <c r="AG160" i="1"/>
  <c r="AR160" i="1" s="1"/>
  <c r="U160" i="1"/>
  <c r="AH160" i="1"/>
  <c r="AS160" i="1" s="1"/>
  <c r="AI160" i="1"/>
  <c r="AT160" i="1" s="1"/>
  <c r="AJ160" i="1"/>
  <c r="AU160" i="1" s="1"/>
  <c r="AK160" i="1"/>
  <c r="AV160" i="1" s="1"/>
  <c r="AL160" i="1"/>
  <c r="AW160" i="1" s="1"/>
  <c r="AM160" i="1"/>
  <c r="AX160" i="1" s="1"/>
  <c r="AN160" i="1"/>
  <c r="AY160" i="1" s="1"/>
  <c r="AO160" i="1"/>
  <c r="AZ160" i="1" s="1"/>
  <c r="AO95" i="1"/>
  <c r="AZ95" i="1" s="1"/>
  <c r="AH95" i="1"/>
  <c r="AS95" i="1" s="1"/>
  <c r="AL95" i="1"/>
  <c r="AW95" i="1" s="1"/>
  <c r="U95" i="1"/>
  <c r="AP95" i="1"/>
  <c r="BA95" i="1" s="1"/>
  <c r="AI95" i="1"/>
  <c r="AT95" i="1" s="1"/>
  <c r="AM95" i="1"/>
  <c r="AX95" i="1" s="1"/>
  <c r="AJ95" i="1"/>
  <c r="AU95" i="1" s="1"/>
  <c r="AN95" i="1"/>
  <c r="AY95" i="1" s="1"/>
  <c r="AG95" i="1"/>
  <c r="AR95" i="1" s="1"/>
  <c r="AK95" i="1"/>
  <c r="AV95" i="1" s="1"/>
  <c r="AO44" i="1"/>
  <c r="AZ44" i="1" s="1"/>
  <c r="U44" i="1"/>
  <c r="AH44" i="1"/>
  <c r="AS44" i="1" s="1"/>
  <c r="AP44" i="1"/>
  <c r="BA44" i="1" s="1"/>
  <c r="AI44" i="1"/>
  <c r="AT44" i="1" s="1"/>
  <c r="AM44" i="1"/>
  <c r="AX44" i="1" s="1"/>
  <c r="AL44" i="1"/>
  <c r="AW44" i="1" s="1"/>
  <c r="AJ44" i="1"/>
  <c r="AU44" i="1" s="1"/>
  <c r="AN44" i="1"/>
  <c r="AY44" i="1" s="1"/>
  <c r="AG44" i="1"/>
  <c r="AR44" i="1" s="1"/>
  <c r="AK44" i="1"/>
  <c r="AV44" i="1" s="1"/>
  <c r="AO7" i="1"/>
  <c r="AZ7" i="1" s="1"/>
  <c r="U7" i="1"/>
  <c r="AP7" i="1"/>
  <c r="BA7" i="1" s="1"/>
  <c r="AH7" i="1"/>
  <c r="AS7" i="1" s="1"/>
  <c r="AI7" i="1"/>
  <c r="AT7" i="1" s="1"/>
  <c r="AM7" i="1"/>
  <c r="AX7" i="1" s="1"/>
  <c r="AL7" i="1"/>
  <c r="AW7" i="1" s="1"/>
  <c r="AJ7" i="1"/>
  <c r="AU7" i="1" s="1"/>
  <c r="AN7" i="1"/>
  <c r="AY7" i="1" s="1"/>
  <c r="AG7" i="1"/>
  <c r="AR7" i="1" s="1"/>
  <c r="AK7" i="1"/>
  <c r="AV7" i="1" s="1"/>
  <c r="AO119" i="1"/>
  <c r="AZ119" i="1" s="1"/>
  <c r="AH119" i="1"/>
  <c r="AS119" i="1" s="1"/>
  <c r="AP119" i="1"/>
  <c r="BA119" i="1" s="1"/>
  <c r="U119" i="1"/>
  <c r="AL119" i="1"/>
  <c r="AW119" i="1" s="1"/>
  <c r="AI119" i="1"/>
  <c r="AT119" i="1" s="1"/>
  <c r="AM119" i="1"/>
  <c r="AX119" i="1" s="1"/>
  <c r="AJ119" i="1"/>
  <c r="AU119" i="1" s="1"/>
  <c r="AN119" i="1"/>
  <c r="AY119" i="1" s="1"/>
  <c r="AG119" i="1"/>
  <c r="AR119" i="1" s="1"/>
  <c r="AK119" i="1"/>
  <c r="AV119" i="1" s="1"/>
  <c r="AO104" i="1" l="1"/>
  <c r="AZ104" i="1" s="1"/>
  <c r="AZ40" i="1"/>
  <c r="AP40" i="1"/>
  <c r="BA40" i="1" s="1"/>
  <c r="AQ118" i="1"/>
  <c r="Q118" i="1" s="1"/>
  <c r="AQ81" i="1"/>
  <c r="AQ80" i="1"/>
  <c r="AQ30" i="1"/>
  <c r="Q14" i="1"/>
  <c r="AQ200" i="1"/>
  <c r="AQ201" i="1"/>
  <c r="Q201" i="1" s="1"/>
  <c r="AQ197" i="1"/>
  <c r="AQ195" i="1"/>
  <c r="Q195" i="1" s="1"/>
  <c r="AQ199" i="1"/>
  <c r="AQ149" i="1"/>
  <c r="Q149" i="1" s="1"/>
  <c r="AQ160" i="1"/>
  <c r="AQ95" i="1"/>
  <c r="AQ44" i="1"/>
  <c r="AQ7" i="1"/>
  <c r="Q7" i="1" s="1"/>
  <c r="AQ119" i="1"/>
  <c r="AQ40" i="1" l="1"/>
  <c r="AP104" i="1"/>
  <c r="BA104" i="1" s="1"/>
  <c r="AQ104" i="1" s="1"/>
  <c r="Q104" i="1" s="1"/>
  <c r="Q43" i="1"/>
  <c r="Q44" i="1"/>
  <c r="Q196" i="1"/>
  <c r="Q200" i="1"/>
  <c r="Q6" i="1"/>
  <c r="Q197" i="1"/>
  <c r="AE15" i="1"/>
  <c r="AD15" i="1"/>
  <c r="AC15" i="1"/>
  <c r="AB15" i="1"/>
  <c r="AA15" i="1"/>
  <c r="Z15" i="1"/>
  <c r="Y15" i="1"/>
  <c r="X15" i="1"/>
  <c r="W15" i="1"/>
  <c r="V15" i="1"/>
  <c r="AO15" i="1" l="1"/>
  <c r="AZ15" i="1" s="1"/>
  <c r="AP15" i="1"/>
  <c r="BA15" i="1" s="1"/>
  <c r="U15" i="1"/>
  <c r="AH15" i="1"/>
  <c r="AS15" i="1" s="1"/>
  <c r="AI15" i="1"/>
  <c r="AT15" i="1" s="1"/>
  <c r="AM15" i="1"/>
  <c r="AX15" i="1" s="1"/>
  <c r="AJ15" i="1"/>
  <c r="AU15" i="1" s="1"/>
  <c r="AN15" i="1"/>
  <c r="AY15" i="1" s="1"/>
  <c r="AL15" i="1"/>
  <c r="AW15" i="1" s="1"/>
  <c r="AG15" i="1"/>
  <c r="AR15" i="1" s="1"/>
  <c r="AK15" i="1"/>
  <c r="AV15" i="1" s="1"/>
  <c r="A210" i="1"/>
  <c r="A203" i="1"/>
  <c r="A202" i="1"/>
  <c r="A199" i="1"/>
  <c r="A192" i="1"/>
  <c r="A186" i="1"/>
  <c r="A184" i="1"/>
  <c r="S202" i="1"/>
  <c r="R202" i="1"/>
  <c r="AE203" i="1"/>
  <c r="AD203" i="1"/>
  <c r="AC203" i="1"/>
  <c r="AB203" i="1"/>
  <c r="AA203" i="1"/>
  <c r="Z203" i="1"/>
  <c r="Y203" i="1"/>
  <c r="X203" i="1"/>
  <c r="W203" i="1"/>
  <c r="V203" i="1"/>
  <c r="S186" i="1"/>
  <c r="R186" i="1"/>
  <c r="AE202" i="1"/>
  <c r="AD202" i="1"/>
  <c r="AC202" i="1"/>
  <c r="AB202" i="1"/>
  <c r="AA202" i="1"/>
  <c r="Z202" i="1"/>
  <c r="Y202" i="1"/>
  <c r="X202" i="1"/>
  <c r="W202" i="1"/>
  <c r="V202" i="1"/>
  <c r="S188" i="1"/>
  <c r="R188" i="1"/>
  <c r="AE188" i="1"/>
  <c r="AD188" i="1"/>
  <c r="AC188" i="1"/>
  <c r="AB188" i="1"/>
  <c r="AA188" i="1"/>
  <c r="Z188" i="1"/>
  <c r="Y188" i="1"/>
  <c r="X188" i="1"/>
  <c r="W188" i="1"/>
  <c r="V188" i="1"/>
  <c r="S199" i="1"/>
  <c r="R199" i="1"/>
  <c r="AE184" i="1"/>
  <c r="AD184" i="1"/>
  <c r="AC184" i="1"/>
  <c r="AB184" i="1"/>
  <c r="AA184" i="1"/>
  <c r="Z184" i="1"/>
  <c r="Y184" i="1"/>
  <c r="X184" i="1"/>
  <c r="W184" i="1"/>
  <c r="V184" i="1"/>
  <c r="S184" i="1"/>
  <c r="R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AH202" i="1" l="1"/>
  <c r="AS202" i="1" s="1"/>
  <c r="AH203" i="1"/>
  <c r="AS203" i="1" s="1"/>
  <c r="AQ15" i="1"/>
  <c r="Q15" i="1" s="1"/>
  <c r="U188" i="1"/>
  <c r="U184" i="1"/>
  <c r="AP203" i="1"/>
  <c r="BA203" i="1" s="1"/>
  <c r="AH188" i="1"/>
  <c r="AS188" i="1" s="1"/>
  <c r="AP202" i="1"/>
  <c r="BA202" i="1" s="1"/>
  <c r="AL188" i="1"/>
  <c r="AW188" i="1" s="1"/>
  <c r="AL203" i="1"/>
  <c r="AW203" i="1" s="1"/>
  <c r="U202" i="1"/>
  <c r="AL202" i="1"/>
  <c r="AW202" i="1" s="1"/>
  <c r="U203" i="1"/>
  <c r="AO202" i="1"/>
  <c r="AZ202" i="1" s="1"/>
  <c r="AO203" i="1"/>
  <c r="AZ203" i="1" s="1"/>
  <c r="AI188" i="1"/>
  <c r="AT188" i="1" s="1"/>
  <c r="AM202" i="1"/>
  <c r="AX202" i="1" s="1"/>
  <c r="AM203" i="1"/>
  <c r="AX203" i="1" s="1"/>
  <c r="AI203" i="1"/>
  <c r="AT203" i="1" s="1"/>
  <c r="AJ188" i="1"/>
  <c r="AU188" i="1" s="1"/>
  <c r="AJ202" i="1"/>
  <c r="AU202" i="1" s="1"/>
  <c r="AN202" i="1"/>
  <c r="AY202" i="1" s="1"/>
  <c r="AJ203" i="1"/>
  <c r="AU203" i="1" s="1"/>
  <c r="AN203" i="1"/>
  <c r="AY203" i="1" s="1"/>
  <c r="AI202" i="1"/>
  <c r="AT202" i="1" s="1"/>
  <c r="AG184" i="1"/>
  <c r="AR184" i="1" s="1"/>
  <c r="AG188" i="1"/>
  <c r="AR188" i="1" s="1"/>
  <c r="AK188" i="1"/>
  <c r="AV188" i="1" s="1"/>
  <c r="AG202" i="1"/>
  <c r="AR202" i="1" s="1"/>
  <c r="AK202" i="1"/>
  <c r="AV202" i="1" s="1"/>
  <c r="AG203" i="1"/>
  <c r="AR203" i="1" s="1"/>
  <c r="AK203" i="1"/>
  <c r="AV203" i="1" s="1"/>
  <c r="AH184" i="1" l="1"/>
  <c r="AS184" i="1" s="1"/>
  <c r="AM188" i="1"/>
  <c r="AX188" i="1" s="1"/>
  <c r="AQ202" i="1"/>
  <c r="AQ203" i="1"/>
  <c r="AI184" i="1" l="1"/>
  <c r="AT184" i="1" s="1"/>
  <c r="AN188" i="1"/>
  <c r="AY188" i="1" s="1"/>
  <c r="Q198" i="1"/>
  <c r="Q203" i="1"/>
  <c r="Q199" i="1"/>
  <c r="Q186" i="1"/>
  <c r="Q202" i="1"/>
  <c r="AO188" i="1" l="1"/>
  <c r="AZ188" i="1" s="1"/>
  <c r="AJ184" i="1"/>
  <c r="AU184" i="1" s="1"/>
  <c r="T23" i="1"/>
  <c r="S23" i="1"/>
  <c r="R23" i="1"/>
  <c r="A162" i="1"/>
  <c r="AE162" i="1"/>
  <c r="AD162" i="1"/>
  <c r="AC162" i="1"/>
  <c r="AB162" i="1"/>
  <c r="AA162" i="1"/>
  <c r="Z162" i="1"/>
  <c r="Y162" i="1"/>
  <c r="X162" i="1"/>
  <c r="W162" i="1"/>
  <c r="V162" i="1"/>
  <c r="T161" i="1"/>
  <c r="S161" i="1"/>
  <c r="R161" i="1"/>
  <c r="T151" i="1"/>
  <c r="S151" i="1"/>
  <c r="R151" i="1"/>
  <c r="A174" i="1"/>
  <c r="T168" i="1"/>
  <c r="S168" i="1"/>
  <c r="R168" i="1"/>
  <c r="AE178" i="1"/>
  <c r="AD178" i="1"/>
  <c r="AC178" i="1"/>
  <c r="AB178" i="1"/>
  <c r="AA178" i="1"/>
  <c r="Z178" i="1"/>
  <c r="Y178" i="1"/>
  <c r="X178" i="1"/>
  <c r="W178" i="1"/>
  <c r="V178" i="1"/>
  <c r="AP188" i="1" l="1"/>
  <c r="BA188" i="1" s="1"/>
  <c r="AQ188" i="1" s="1"/>
  <c r="AK184" i="1"/>
  <c r="AV184" i="1" s="1"/>
  <c r="AL184" i="1"/>
  <c r="AW184" i="1" s="1"/>
  <c r="AO162" i="1"/>
  <c r="AZ162" i="1" s="1"/>
  <c r="AP162" i="1"/>
  <c r="BA162" i="1" s="1"/>
  <c r="AN162" i="1"/>
  <c r="AY162" i="1" s="1"/>
  <c r="AJ162" i="1"/>
  <c r="AU162" i="1" s="1"/>
  <c r="U162" i="1"/>
  <c r="AH162" i="1"/>
  <c r="AS162" i="1" s="1"/>
  <c r="AL162" i="1"/>
  <c r="AW162" i="1" s="1"/>
  <c r="AI162" i="1"/>
  <c r="AT162" i="1" s="1"/>
  <c r="AM162" i="1"/>
  <c r="AX162" i="1" s="1"/>
  <c r="AG162" i="1"/>
  <c r="AR162" i="1" s="1"/>
  <c r="AK162" i="1"/>
  <c r="AV162" i="1" s="1"/>
  <c r="U178" i="1"/>
  <c r="AO178" i="1"/>
  <c r="AZ178" i="1" s="1"/>
  <c r="AP178" i="1"/>
  <c r="BA178" i="1" s="1"/>
  <c r="AH178" i="1"/>
  <c r="AS178" i="1" s="1"/>
  <c r="AL178" i="1"/>
  <c r="AW178" i="1" s="1"/>
  <c r="AI178" i="1"/>
  <c r="AT178" i="1" s="1"/>
  <c r="AM178" i="1"/>
  <c r="AX178" i="1" s="1"/>
  <c r="AJ178" i="1"/>
  <c r="AU178" i="1" s="1"/>
  <c r="AN178" i="1"/>
  <c r="AY178" i="1" s="1"/>
  <c r="AG178" i="1"/>
  <c r="AR178" i="1" s="1"/>
  <c r="AK178" i="1"/>
  <c r="AV178" i="1" s="1"/>
  <c r="Q185" i="1" l="1"/>
  <c r="Q188" i="1"/>
  <c r="AM184" i="1"/>
  <c r="AX184" i="1" s="1"/>
  <c r="AQ162" i="1"/>
  <c r="AQ178" i="1"/>
  <c r="AN184" i="1" l="1"/>
  <c r="AY184" i="1" s="1"/>
  <c r="A155" i="1"/>
  <c r="A143" i="1"/>
  <c r="R111" i="1"/>
  <c r="S111" i="1"/>
  <c r="T111" i="1"/>
  <c r="A102" i="1"/>
  <c r="A65" i="1"/>
  <c r="A79" i="1"/>
  <c r="T176" i="1"/>
  <c r="S176" i="1"/>
  <c r="R176" i="1"/>
  <c r="T158" i="1"/>
  <c r="S158" i="1"/>
  <c r="R158" i="1"/>
  <c r="T144" i="1"/>
  <c r="S144" i="1"/>
  <c r="R144" i="1"/>
  <c r="T41" i="1"/>
  <c r="S41" i="1"/>
  <c r="R41" i="1"/>
  <c r="T40" i="1"/>
  <c r="S40" i="1"/>
  <c r="R40" i="1"/>
  <c r="T39" i="1"/>
  <c r="S39" i="1"/>
  <c r="R39" i="1"/>
  <c r="T38" i="1"/>
  <c r="S38" i="1"/>
  <c r="R38" i="1"/>
  <c r="T37" i="1"/>
  <c r="S37" i="1"/>
  <c r="R37" i="1"/>
  <c r="T19" i="1"/>
  <c r="S19" i="1"/>
  <c r="R19" i="1"/>
  <c r="T24" i="1"/>
  <c r="S24" i="1"/>
  <c r="R24" i="1"/>
  <c r="T26" i="1"/>
  <c r="S26" i="1"/>
  <c r="R26" i="1"/>
  <c r="T27" i="1"/>
  <c r="S27" i="1"/>
  <c r="R27" i="1"/>
  <c r="T30" i="1"/>
  <c r="S30" i="1"/>
  <c r="R30" i="1"/>
  <c r="T20" i="1"/>
  <c r="S20" i="1"/>
  <c r="R20" i="1"/>
  <c r="AE169" i="1"/>
  <c r="AD169" i="1"/>
  <c r="AC169" i="1"/>
  <c r="AB169" i="1"/>
  <c r="AA169" i="1"/>
  <c r="Z169" i="1"/>
  <c r="Y169" i="1"/>
  <c r="X169" i="1"/>
  <c r="W169" i="1"/>
  <c r="V169" i="1"/>
  <c r="AE145" i="1"/>
  <c r="AD145" i="1"/>
  <c r="AC145" i="1"/>
  <c r="AB145" i="1"/>
  <c r="AA145" i="1"/>
  <c r="Z145" i="1"/>
  <c r="Y145" i="1"/>
  <c r="X145" i="1"/>
  <c r="W145" i="1"/>
  <c r="V145" i="1"/>
  <c r="AE144" i="1"/>
  <c r="AD144" i="1"/>
  <c r="AC144" i="1"/>
  <c r="AB144" i="1"/>
  <c r="AA144" i="1"/>
  <c r="Z144" i="1"/>
  <c r="Y144" i="1"/>
  <c r="X144" i="1"/>
  <c r="W144" i="1"/>
  <c r="V144" i="1"/>
  <c r="A112" i="1"/>
  <c r="A175" i="1"/>
  <c r="A144" i="1"/>
  <c r="A156" i="1"/>
  <c r="A19" i="1"/>
  <c r="A42" i="1"/>
  <c r="A41" i="1"/>
  <c r="A39" i="1"/>
  <c r="A38" i="1"/>
  <c r="A37" i="1"/>
  <c r="AE42" i="1"/>
  <c r="AD42" i="1"/>
  <c r="AC42" i="1"/>
  <c r="AB42" i="1"/>
  <c r="AA42" i="1"/>
  <c r="Z42" i="1"/>
  <c r="Y42" i="1"/>
  <c r="X42" i="1"/>
  <c r="W42" i="1"/>
  <c r="V42" i="1"/>
  <c r="AE41" i="1"/>
  <c r="AD41" i="1"/>
  <c r="AC41" i="1"/>
  <c r="AB41" i="1"/>
  <c r="AA41" i="1"/>
  <c r="Z41" i="1"/>
  <c r="Y41" i="1"/>
  <c r="X41" i="1"/>
  <c r="W41" i="1"/>
  <c r="V41" i="1"/>
  <c r="AE37" i="1"/>
  <c r="AD37" i="1"/>
  <c r="AC37" i="1"/>
  <c r="AB37" i="1"/>
  <c r="AA37" i="1"/>
  <c r="Z37" i="1"/>
  <c r="Y37" i="1"/>
  <c r="X37" i="1"/>
  <c r="W37" i="1"/>
  <c r="V37" i="1"/>
  <c r="AE38" i="1"/>
  <c r="AD38" i="1"/>
  <c r="AC38" i="1"/>
  <c r="AB38" i="1"/>
  <c r="AA38" i="1"/>
  <c r="Z38" i="1"/>
  <c r="Y38" i="1"/>
  <c r="X38" i="1"/>
  <c r="W38" i="1"/>
  <c r="V38" i="1"/>
  <c r="AE39" i="1"/>
  <c r="AD39" i="1"/>
  <c r="AC39" i="1"/>
  <c r="AB39" i="1"/>
  <c r="AA39" i="1"/>
  <c r="Z39" i="1"/>
  <c r="Y39" i="1"/>
  <c r="X39" i="1"/>
  <c r="W39" i="1"/>
  <c r="V39" i="1"/>
  <c r="P36" i="1"/>
  <c r="O36" i="1"/>
  <c r="N36" i="1"/>
  <c r="M36" i="1"/>
  <c r="L36" i="1"/>
  <c r="K36" i="1"/>
  <c r="J36" i="1"/>
  <c r="I36" i="1"/>
  <c r="H36" i="1"/>
  <c r="G36" i="1"/>
  <c r="F36" i="1"/>
  <c r="E36" i="1"/>
  <c r="P35" i="1"/>
  <c r="O35" i="1"/>
  <c r="N35" i="1"/>
  <c r="M35" i="1"/>
  <c r="L35" i="1"/>
  <c r="K35" i="1"/>
  <c r="J35" i="1"/>
  <c r="I35" i="1"/>
  <c r="H35" i="1"/>
  <c r="G35" i="1"/>
  <c r="F35" i="1"/>
  <c r="E35" i="1"/>
  <c r="T179" i="1"/>
  <c r="S179" i="1"/>
  <c r="R179" i="1"/>
  <c r="AO184" i="1" l="1"/>
  <c r="AZ184" i="1" s="1"/>
  <c r="AH144" i="1"/>
  <c r="AS144" i="1" s="1"/>
  <c r="U145" i="1"/>
  <c r="AH145" i="1"/>
  <c r="AS145" i="1" s="1"/>
  <c r="AH169" i="1"/>
  <c r="AS169" i="1" s="1"/>
  <c r="U169" i="1"/>
  <c r="U144" i="1"/>
  <c r="AI169" i="1"/>
  <c r="AT169" i="1" s="1"/>
  <c r="AG169" i="1"/>
  <c r="AR169" i="1" s="1"/>
  <c r="AI145" i="1"/>
  <c r="AT145" i="1" s="1"/>
  <c r="AJ145" i="1"/>
  <c r="AU145" i="1" s="1"/>
  <c r="AG144" i="1"/>
  <c r="AR144" i="1" s="1"/>
  <c r="AG145" i="1"/>
  <c r="AR145" i="1" s="1"/>
  <c r="AK145" i="1"/>
  <c r="AV145" i="1" s="1"/>
  <c r="AP42" i="1"/>
  <c r="BA42" i="1" s="1"/>
  <c r="AP41" i="1"/>
  <c r="BA41" i="1" s="1"/>
  <c r="U38" i="1"/>
  <c r="U37" i="1"/>
  <c r="U42" i="1"/>
  <c r="AO41" i="1"/>
  <c r="AZ41" i="1" s="1"/>
  <c r="AO42" i="1"/>
  <c r="AZ42" i="1" s="1"/>
  <c r="U39" i="1"/>
  <c r="U41" i="1"/>
  <c r="AH38" i="1"/>
  <c r="AS38" i="1" s="1"/>
  <c r="AH37" i="1"/>
  <c r="AS37" i="1" s="1"/>
  <c r="AH41" i="1"/>
  <c r="AS41" i="1" s="1"/>
  <c r="AH42" i="1"/>
  <c r="AS42" i="1" s="1"/>
  <c r="AL41" i="1"/>
  <c r="AW41" i="1" s="1"/>
  <c r="AL42" i="1"/>
  <c r="AW42" i="1" s="1"/>
  <c r="AI37" i="1"/>
  <c r="AT37" i="1" s="1"/>
  <c r="AI41" i="1"/>
  <c r="AT41" i="1" s="1"/>
  <c r="AI42" i="1"/>
  <c r="AT42" i="1" s="1"/>
  <c r="AJ41" i="1"/>
  <c r="AU41" i="1" s="1"/>
  <c r="AN41" i="1"/>
  <c r="AY41" i="1" s="1"/>
  <c r="AJ42" i="1"/>
  <c r="AU42" i="1" s="1"/>
  <c r="AN42" i="1"/>
  <c r="AY42" i="1" s="1"/>
  <c r="AM41" i="1"/>
  <c r="AX41" i="1" s="1"/>
  <c r="AM42" i="1"/>
  <c r="AX42" i="1" s="1"/>
  <c r="AG39" i="1"/>
  <c r="AR39" i="1" s="1"/>
  <c r="AG38" i="1"/>
  <c r="AR38" i="1" s="1"/>
  <c r="AG37" i="1"/>
  <c r="AR37" i="1" s="1"/>
  <c r="AG41" i="1"/>
  <c r="AR41" i="1" s="1"/>
  <c r="AK41" i="1"/>
  <c r="AV41" i="1" s="1"/>
  <c r="AG42" i="1"/>
  <c r="AR42" i="1" s="1"/>
  <c r="AK42" i="1"/>
  <c r="AV42" i="1" s="1"/>
  <c r="AP184" i="1" l="1"/>
  <c r="BA184" i="1" s="1"/>
  <c r="AQ184" i="1" s="1"/>
  <c r="Q184" i="1" s="1"/>
  <c r="AL145" i="1"/>
  <c r="AW145" i="1" s="1"/>
  <c r="AJ37" i="1"/>
  <c r="AU37" i="1" s="1"/>
  <c r="AI38" i="1"/>
  <c r="AT38" i="1" s="1"/>
  <c r="AH39" i="1"/>
  <c r="AJ169" i="1"/>
  <c r="AU169" i="1" s="1"/>
  <c r="AI144" i="1"/>
  <c r="AT144" i="1" s="1"/>
  <c r="AQ41" i="1"/>
  <c r="AQ42" i="1"/>
  <c r="Q42" i="1" s="1"/>
  <c r="AM145" i="1" l="1"/>
  <c r="AJ38" i="1"/>
  <c r="AU38" i="1" s="1"/>
  <c r="AK37" i="1"/>
  <c r="AL37" i="1" s="1"/>
  <c r="AK38" i="1"/>
  <c r="AL38" i="1" s="1"/>
  <c r="AW38" i="1" s="1"/>
  <c r="AS39" i="1"/>
  <c r="AI39" i="1"/>
  <c r="AJ39" i="1" s="1"/>
  <c r="AU39" i="1" s="1"/>
  <c r="AK169" i="1"/>
  <c r="AV169" i="1" s="1"/>
  <c r="AJ144" i="1"/>
  <c r="AK144" i="1" s="1"/>
  <c r="AV144" i="1" s="1"/>
  <c r="Q41" i="1"/>
  <c r="AX145" i="1" l="1"/>
  <c r="AN145" i="1"/>
  <c r="AW37" i="1"/>
  <c r="AV37" i="1"/>
  <c r="AM37" i="1"/>
  <c r="AX37" i="1" s="1"/>
  <c r="AV38" i="1"/>
  <c r="AM38" i="1"/>
  <c r="AX38" i="1" s="1"/>
  <c r="AT39" i="1"/>
  <c r="AK39" i="1"/>
  <c r="AL169" i="1"/>
  <c r="AU144" i="1"/>
  <c r="AL144" i="1"/>
  <c r="AM144" i="1" s="1"/>
  <c r="AX144" i="1" s="1"/>
  <c r="A100" i="1"/>
  <c r="A176" i="1"/>
  <c r="A167" i="1"/>
  <c r="A180" i="1"/>
  <c r="A161" i="1"/>
  <c r="A5" i="1"/>
  <c r="A63" i="1"/>
  <c r="A77" i="1"/>
  <c r="A78" i="1"/>
  <c r="A82" i="1"/>
  <c r="AY145" i="1" l="1"/>
  <c r="AO145" i="1"/>
  <c r="AN37" i="1"/>
  <c r="AY37" i="1" s="1"/>
  <c r="AO37" i="1"/>
  <c r="AZ37" i="1" s="1"/>
  <c r="AN38" i="1"/>
  <c r="AY38" i="1" s="1"/>
  <c r="AV39" i="1"/>
  <c r="AL39" i="1"/>
  <c r="AW169" i="1"/>
  <c r="AM169" i="1"/>
  <c r="AX169" i="1" s="1"/>
  <c r="AW144" i="1"/>
  <c r="AN144" i="1"/>
  <c r="A93" i="1"/>
  <c r="AZ145" i="1" l="1"/>
  <c r="AP145" i="1"/>
  <c r="BA145" i="1" s="1"/>
  <c r="AP37" i="1"/>
  <c r="BA37" i="1" s="1"/>
  <c r="AQ37" i="1" s="1"/>
  <c r="AO38" i="1"/>
  <c r="AZ38" i="1" s="1"/>
  <c r="AW39" i="1"/>
  <c r="AM39" i="1"/>
  <c r="AN169" i="1"/>
  <c r="AY169" i="1" s="1"/>
  <c r="AY144" i="1"/>
  <c r="AO144" i="1"/>
  <c r="AZ144" i="1" s="1"/>
  <c r="AE29" i="1"/>
  <c r="AD29" i="1"/>
  <c r="AC29" i="1"/>
  <c r="AB29" i="1"/>
  <c r="AA29" i="1"/>
  <c r="Z29" i="1"/>
  <c r="Y29" i="1"/>
  <c r="X29" i="1"/>
  <c r="W29" i="1"/>
  <c r="V29" i="1"/>
  <c r="A32" i="1"/>
  <c r="AQ145" i="1" l="1"/>
  <c r="Q145" i="1" s="1"/>
  <c r="AP38" i="1"/>
  <c r="BA38" i="1" s="1"/>
  <c r="AQ38" i="1" s="1"/>
  <c r="Q40" i="1" s="1"/>
  <c r="AX39" i="1"/>
  <c r="AN39" i="1"/>
  <c r="AO169" i="1"/>
  <c r="AZ169" i="1" s="1"/>
  <c r="AP144" i="1"/>
  <c r="BA144" i="1" s="1"/>
  <c r="AQ144" i="1" s="1"/>
  <c r="AL29" i="1"/>
  <c r="AW29" i="1" s="1"/>
  <c r="AO29" i="1"/>
  <c r="AZ29" i="1" s="1"/>
  <c r="AH29" i="1"/>
  <c r="AS29" i="1" s="1"/>
  <c r="AP29" i="1"/>
  <c r="BA29" i="1" s="1"/>
  <c r="AI29" i="1"/>
  <c r="AT29" i="1" s="1"/>
  <c r="AM29" i="1"/>
  <c r="AX29" i="1" s="1"/>
  <c r="AJ29" i="1"/>
  <c r="AU29" i="1" s="1"/>
  <c r="AN29" i="1"/>
  <c r="AY29" i="1" s="1"/>
  <c r="U29" i="1"/>
  <c r="AG29" i="1"/>
  <c r="AR29" i="1" s="1"/>
  <c r="AK29" i="1"/>
  <c r="AV29" i="1" s="1"/>
  <c r="Q37" i="1" l="1"/>
  <c r="AP169" i="1"/>
  <c r="BA169" i="1" s="1"/>
  <c r="AQ169" i="1" s="1"/>
  <c r="Q169" i="1" s="1"/>
  <c r="AY39" i="1"/>
  <c r="AO39" i="1"/>
  <c r="AZ39" i="1" s="1"/>
  <c r="AQ29" i="1"/>
  <c r="AP39" i="1" l="1"/>
  <c r="BA39" i="1" s="1"/>
  <c r="AQ39" i="1" s="1"/>
  <c r="Q38" i="1" l="1"/>
  <c r="Q39" i="1"/>
  <c r="AE180" i="1"/>
  <c r="AD180" i="1"/>
  <c r="AC180" i="1"/>
  <c r="AB180" i="1"/>
  <c r="AA180" i="1"/>
  <c r="Z180" i="1"/>
  <c r="Y180" i="1"/>
  <c r="X180" i="1"/>
  <c r="W180" i="1"/>
  <c r="V180" i="1"/>
  <c r="AE179" i="1"/>
  <c r="AD179" i="1"/>
  <c r="AC179" i="1"/>
  <c r="AB179" i="1"/>
  <c r="AA179" i="1"/>
  <c r="Z179" i="1"/>
  <c r="Y179" i="1"/>
  <c r="X179" i="1"/>
  <c r="W179" i="1"/>
  <c r="V179" i="1"/>
  <c r="AE161" i="1"/>
  <c r="AD161" i="1"/>
  <c r="AC161" i="1"/>
  <c r="AB161" i="1"/>
  <c r="AA161" i="1"/>
  <c r="Z161" i="1"/>
  <c r="Y161" i="1"/>
  <c r="X161" i="1"/>
  <c r="W161" i="1"/>
  <c r="V161" i="1"/>
  <c r="AE159" i="1"/>
  <c r="AD159" i="1"/>
  <c r="AC159" i="1"/>
  <c r="AB159" i="1"/>
  <c r="AA159" i="1"/>
  <c r="Z159" i="1"/>
  <c r="Y159" i="1"/>
  <c r="X159" i="1"/>
  <c r="W159" i="1"/>
  <c r="V159" i="1"/>
  <c r="AE33" i="1"/>
  <c r="AD33" i="1"/>
  <c r="AC33" i="1"/>
  <c r="AB33" i="1"/>
  <c r="AA33" i="1"/>
  <c r="Z33" i="1"/>
  <c r="Y33" i="1"/>
  <c r="X33" i="1"/>
  <c r="W33" i="1"/>
  <c r="V33" i="1"/>
  <c r="R157" i="1"/>
  <c r="S157" i="1"/>
  <c r="T157" i="1"/>
  <c r="R162" i="1"/>
  <c r="S162" i="1"/>
  <c r="T162" i="1"/>
  <c r="R143" i="1"/>
  <c r="S143" i="1"/>
  <c r="T143" i="1"/>
  <c r="R95" i="1"/>
  <c r="S95" i="1"/>
  <c r="T95" i="1"/>
  <c r="V82" i="1"/>
  <c r="AG82" i="1" s="1"/>
  <c r="AR82" i="1" s="1"/>
  <c r="W82" i="1"/>
  <c r="X82" i="1"/>
  <c r="Y82" i="1"/>
  <c r="Z82" i="1"/>
  <c r="AA82" i="1"/>
  <c r="AB82" i="1"/>
  <c r="AC82" i="1"/>
  <c r="AD82" i="1"/>
  <c r="AE82" i="1"/>
  <c r="R81" i="1"/>
  <c r="S81" i="1"/>
  <c r="T81" i="1"/>
  <c r="A99" i="1"/>
  <c r="R109" i="1"/>
  <c r="S109" i="1"/>
  <c r="T109" i="1"/>
  <c r="R106" i="1"/>
  <c r="S106" i="1"/>
  <c r="T106" i="1"/>
  <c r="R180" i="1"/>
  <c r="S180" i="1"/>
  <c r="T180" i="1"/>
  <c r="R177" i="1"/>
  <c r="S177" i="1"/>
  <c r="T177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P98" i="1"/>
  <c r="O98" i="1"/>
  <c r="N98" i="1"/>
  <c r="M98" i="1"/>
  <c r="L98" i="1"/>
  <c r="K98" i="1"/>
  <c r="J98" i="1"/>
  <c r="I98" i="1"/>
  <c r="H98" i="1"/>
  <c r="G98" i="1"/>
  <c r="F98" i="1"/>
  <c r="E98" i="1"/>
  <c r="P97" i="1"/>
  <c r="O97" i="1"/>
  <c r="N97" i="1"/>
  <c r="M97" i="1"/>
  <c r="L97" i="1"/>
  <c r="K97" i="1"/>
  <c r="J97" i="1"/>
  <c r="I97" i="1"/>
  <c r="H97" i="1"/>
  <c r="G97" i="1"/>
  <c r="F97" i="1"/>
  <c r="E97" i="1"/>
  <c r="P85" i="1"/>
  <c r="O85" i="1"/>
  <c r="N85" i="1"/>
  <c r="M85" i="1"/>
  <c r="L85" i="1"/>
  <c r="K85" i="1"/>
  <c r="J85" i="1"/>
  <c r="I85" i="1"/>
  <c r="H85" i="1"/>
  <c r="G85" i="1"/>
  <c r="F85" i="1"/>
  <c r="E85" i="1"/>
  <c r="P84" i="1"/>
  <c r="O84" i="1"/>
  <c r="N84" i="1"/>
  <c r="M84" i="1"/>
  <c r="L84" i="1"/>
  <c r="K84" i="1"/>
  <c r="J84" i="1"/>
  <c r="I84" i="1"/>
  <c r="H84" i="1"/>
  <c r="G84" i="1"/>
  <c r="F84" i="1"/>
  <c r="E84" i="1"/>
  <c r="P62" i="1"/>
  <c r="O62" i="1"/>
  <c r="N62" i="1"/>
  <c r="M62" i="1"/>
  <c r="L62" i="1"/>
  <c r="K62" i="1"/>
  <c r="J62" i="1"/>
  <c r="I62" i="1"/>
  <c r="H62" i="1"/>
  <c r="G62" i="1"/>
  <c r="F62" i="1"/>
  <c r="E62" i="1"/>
  <c r="P61" i="1"/>
  <c r="O61" i="1"/>
  <c r="N61" i="1"/>
  <c r="M61" i="1"/>
  <c r="L61" i="1"/>
  <c r="K61" i="1"/>
  <c r="J61" i="1"/>
  <c r="I61" i="1"/>
  <c r="H61" i="1"/>
  <c r="G61" i="1"/>
  <c r="F61" i="1"/>
  <c r="E61" i="1"/>
  <c r="P18" i="1"/>
  <c r="O18" i="1"/>
  <c r="N18" i="1"/>
  <c r="M18" i="1"/>
  <c r="L18" i="1"/>
  <c r="K18" i="1"/>
  <c r="J18" i="1"/>
  <c r="I18" i="1"/>
  <c r="H18" i="1"/>
  <c r="G18" i="1"/>
  <c r="F18" i="1"/>
  <c r="E18" i="1"/>
  <c r="I17" i="1"/>
  <c r="H17" i="1"/>
  <c r="G17" i="1"/>
  <c r="F17" i="1"/>
  <c r="E17" i="1"/>
  <c r="AE177" i="1"/>
  <c r="AD177" i="1"/>
  <c r="AC177" i="1"/>
  <c r="AB177" i="1"/>
  <c r="AA177" i="1"/>
  <c r="Z177" i="1"/>
  <c r="Y177" i="1"/>
  <c r="X177" i="1"/>
  <c r="W177" i="1"/>
  <c r="V177" i="1"/>
  <c r="AE176" i="1"/>
  <c r="AD176" i="1"/>
  <c r="AC176" i="1"/>
  <c r="AB176" i="1"/>
  <c r="AA176" i="1"/>
  <c r="Z176" i="1"/>
  <c r="Y176" i="1"/>
  <c r="X176" i="1"/>
  <c r="W176" i="1"/>
  <c r="V176" i="1"/>
  <c r="AE175" i="1"/>
  <c r="AD175" i="1"/>
  <c r="AC175" i="1"/>
  <c r="AB175" i="1"/>
  <c r="AA175" i="1"/>
  <c r="Z175" i="1"/>
  <c r="Y175" i="1"/>
  <c r="X175" i="1"/>
  <c r="W175" i="1"/>
  <c r="V175" i="1"/>
  <c r="AE168" i="1"/>
  <c r="AD168" i="1"/>
  <c r="AC168" i="1"/>
  <c r="AB168" i="1"/>
  <c r="AA168" i="1"/>
  <c r="Z168" i="1"/>
  <c r="Y168" i="1"/>
  <c r="X168" i="1"/>
  <c r="W168" i="1"/>
  <c r="V168" i="1"/>
  <c r="AE158" i="1"/>
  <c r="AD158" i="1"/>
  <c r="AC158" i="1"/>
  <c r="AB158" i="1"/>
  <c r="AA158" i="1"/>
  <c r="Z158" i="1"/>
  <c r="Y158" i="1"/>
  <c r="X158" i="1"/>
  <c r="W158" i="1"/>
  <c r="V158" i="1"/>
  <c r="AE157" i="1"/>
  <c r="AD157" i="1"/>
  <c r="AC157" i="1"/>
  <c r="AB157" i="1"/>
  <c r="AA157" i="1"/>
  <c r="Z157" i="1"/>
  <c r="Y157" i="1"/>
  <c r="X157" i="1"/>
  <c r="W157" i="1"/>
  <c r="V157" i="1"/>
  <c r="AE156" i="1"/>
  <c r="AD156" i="1"/>
  <c r="AC156" i="1"/>
  <c r="AB156" i="1"/>
  <c r="AA156" i="1"/>
  <c r="Z156" i="1"/>
  <c r="Y156" i="1"/>
  <c r="X156" i="1"/>
  <c r="W156" i="1"/>
  <c r="V156" i="1"/>
  <c r="AE155" i="1"/>
  <c r="AD155" i="1"/>
  <c r="AC155" i="1"/>
  <c r="AB155" i="1"/>
  <c r="AA155" i="1"/>
  <c r="Z155" i="1"/>
  <c r="Y155" i="1"/>
  <c r="X155" i="1"/>
  <c r="W155" i="1"/>
  <c r="V155" i="1"/>
  <c r="AE154" i="1"/>
  <c r="AD154" i="1"/>
  <c r="AC154" i="1"/>
  <c r="AB154" i="1"/>
  <c r="AA154" i="1"/>
  <c r="Z154" i="1"/>
  <c r="Y154" i="1"/>
  <c r="X154" i="1"/>
  <c r="W154" i="1"/>
  <c r="V154" i="1"/>
  <c r="S178" i="1"/>
  <c r="S175" i="1"/>
  <c r="S167" i="1"/>
  <c r="S166" i="1"/>
  <c r="S160" i="1"/>
  <c r="S148" i="1"/>
  <c r="S159" i="1"/>
  <c r="S156" i="1"/>
  <c r="AE166" i="1"/>
  <c r="AD166" i="1"/>
  <c r="AC166" i="1"/>
  <c r="AB166" i="1"/>
  <c r="AA166" i="1"/>
  <c r="Z166" i="1"/>
  <c r="Y166" i="1"/>
  <c r="X166" i="1"/>
  <c r="W166" i="1"/>
  <c r="V166" i="1"/>
  <c r="AE143" i="1"/>
  <c r="AD143" i="1"/>
  <c r="AC143" i="1"/>
  <c r="AB143" i="1"/>
  <c r="AA143" i="1"/>
  <c r="Z143" i="1"/>
  <c r="Y143" i="1"/>
  <c r="X143" i="1"/>
  <c r="W143" i="1"/>
  <c r="V143" i="1"/>
  <c r="AE94" i="1"/>
  <c r="AD94" i="1"/>
  <c r="AC94" i="1"/>
  <c r="AB94" i="1"/>
  <c r="AA94" i="1"/>
  <c r="Z94" i="1"/>
  <c r="Y94" i="1"/>
  <c r="X94" i="1"/>
  <c r="W94" i="1"/>
  <c r="V94" i="1"/>
  <c r="AE86" i="1"/>
  <c r="AD86" i="1"/>
  <c r="AC86" i="1"/>
  <c r="AB86" i="1"/>
  <c r="AA86" i="1"/>
  <c r="Z86" i="1"/>
  <c r="Y86" i="1"/>
  <c r="X86" i="1"/>
  <c r="W86" i="1"/>
  <c r="V86" i="1"/>
  <c r="T79" i="1"/>
  <c r="S79" i="1"/>
  <c r="R79" i="1"/>
  <c r="AE79" i="1"/>
  <c r="AD79" i="1"/>
  <c r="AC79" i="1"/>
  <c r="AB79" i="1"/>
  <c r="AA79" i="1"/>
  <c r="Z79" i="1"/>
  <c r="Y79" i="1"/>
  <c r="X79" i="1"/>
  <c r="W79" i="1"/>
  <c r="V79" i="1"/>
  <c r="AE78" i="1"/>
  <c r="AD78" i="1"/>
  <c r="AC78" i="1"/>
  <c r="AB78" i="1"/>
  <c r="AA78" i="1"/>
  <c r="Z78" i="1"/>
  <c r="Y78" i="1"/>
  <c r="X78" i="1"/>
  <c r="W78" i="1"/>
  <c r="V78" i="1"/>
  <c r="T80" i="1"/>
  <c r="S80" i="1"/>
  <c r="R80" i="1"/>
  <c r="T69" i="1"/>
  <c r="S69" i="1"/>
  <c r="R69" i="1"/>
  <c r="AE64" i="1"/>
  <c r="AD64" i="1"/>
  <c r="AC64" i="1"/>
  <c r="AB64" i="1"/>
  <c r="AA64" i="1"/>
  <c r="Z64" i="1"/>
  <c r="Y64" i="1"/>
  <c r="X64" i="1"/>
  <c r="W64" i="1"/>
  <c r="V64" i="1"/>
  <c r="AE63" i="1"/>
  <c r="AD63" i="1"/>
  <c r="AC63" i="1"/>
  <c r="AB63" i="1"/>
  <c r="AA63" i="1"/>
  <c r="Z63" i="1"/>
  <c r="Y63" i="1"/>
  <c r="X63" i="1"/>
  <c r="W63" i="1"/>
  <c r="V63" i="1"/>
  <c r="T78" i="1"/>
  <c r="S78" i="1"/>
  <c r="R78" i="1"/>
  <c r="AE32" i="1"/>
  <c r="AD32" i="1"/>
  <c r="AC32" i="1"/>
  <c r="AB32" i="1"/>
  <c r="AA32" i="1"/>
  <c r="Z32" i="1"/>
  <c r="Y32" i="1"/>
  <c r="X32" i="1"/>
  <c r="W32" i="1"/>
  <c r="V32" i="1"/>
  <c r="AE27" i="1"/>
  <c r="AD27" i="1"/>
  <c r="AC27" i="1"/>
  <c r="AB27" i="1"/>
  <c r="AA27" i="1"/>
  <c r="Z27" i="1"/>
  <c r="Y27" i="1"/>
  <c r="X27" i="1"/>
  <c r="W27" i="1"/>
  <c r="V27" i="1"/>
  <c r="AE26" i="1"/>
  <c r="AD26" i="1"/>
  <c r="AC26" i="1"/>
  <c r="AB26" i="1"/>
  <c r="AA26" i="1"/>
  <c r="Z26" i="1"/>
  <c r="Y26" i="1"/>
  <c r="X26" i="1"/>
  <c r="W26" i="1"/>
  <c r="V26" i="1"/>
  <c r="AE19" i="1"/>
  <c r="AD19" i="1"/>
  <c r="AC19" i="1"/>
  <c r="AB19" i="1"/>
  <c r="AA19" i="1"/>
  <c r="Z19" i="1"/>
  <c r="Y19" i="1"/>
  <c r="X19" i="1"/>
  <c r="W19" i="1"/>
  <c r="V19" i="1"/>
  <c r="AE23" i="1"/>
  <c r="AD23" i="1"/>
  <c r="AC23" i="1"/>
  <c r="AB23" i="1"/>
  <c r="AA23" i="1"/>
  <c r="Z23" i="1"/>
  <c r="Y23" i="1"/>
  <c r="X23" i="1"/>
  <c r="W23" i="1"/>
  <c r="V23" i="1"/>
  <c r="AE20" i="1"/>
  <c r="AD20" i="1"/>
  <c r="AC20" i="1"/>
  <c r="AB20" i="1"/>
  <c r="AA20" i="1"/>
  <c r="Z20" i="1"/>
  <c r="Y20" i="1"/>
  <c r="X20" i="1"/>
  <c r="W20" i="1"/>
  <c r="V20" i="1"/>
  <c r="AE5" i="1"/>
  <c r="AD5" i="1"/>
  <c r="AC5" i="1"/>
  <c r="AB5" i="1"/>
  <c r="AA5" i="1"/>
  <c r="Z5" i="1"/>
  <c r="Y5" i="1"/>
  <c r="X5" i="1"/>
  <c r="W5" i="1"/>
  <c r="V5" i="1"/>
  <c r="Y103" i="1"/>
  <c r="V99" i="1"/>
  <c r="W99" i="1"/>
  <c r="AE116" i="1"/>
  <c r="AD116" i="1"/>
  <c r="AC116" i="1"/>
  <c r="AB116" i="1"/>
  <c r="AA116" i="1"/>
  <c r="Z116" i="1"/>
  <c r="Y116" i="1"/>
  <c r="X116" i="1"/>
  <c r="W116" i="1"/>
  <c r="V116" i="1"/>
  <c r="AE102" i="1"/>
  <c r="AD102" i="1"/>
  <c r="AC102" i="1"/>
  <c r="AB102" i="1"/>
  <c r="AA102" i="1"/>
  <c r="Z102" i="1"/>
  <c r="Y102" i="1"/>
  <c r="X102" i="1"/>
  <c r="W102" i="1"/>
  <c r="V102" i="1"/>
  <c r="AE103" i="1"/>
  <c r="AD103" i="1"/>
  <c r="AC103" i="1"/>
  <c r="AB103" i="1"/>
  <c r="AA103" i="1"/>
  <c r="Z103" i="1"/>
  <c r="X103" i="1"/>
  <c r="W103" i="1"/>
  <c r="V103" i="1"/>
  <c r="X99" i="1"/>
  <c r="AE99" i="1"/>
  <c r="AD99" i="1"/>
  <c r="AC99" i="1"/>
  <c r="AB99" i="1"/>
  <c r="AA99" i="1"/>
  <c r="Z99" i="1"/>
  <c r="Y99" i="1"/>
  <c r="AP33" i="1" l="1"/>
  <c r="BA33" i="1" s="1"/>
  <c r="AH159" i="1"/>
  <c r="AS159" i="1" s="1"/>
  <c r="AO179" i="1"/>
  <c r="AZ179" i="1" s="1"/>
  <c r="AO180" i="1"/>
  <c r="AZ180" i="1" s="1"/>
  <c r="AP161" i="1"/>
  <c r="BA161" i="1" s="1"/>
  <c r="AH179" i="1"/>
  <c r="AS179" i="1" s="1"/>
  <c r="AH180" i="1"/>
  <c r="AS180" i="1" s="1"/>
  <c r="AP179" i="1"/>
  <c r="BA179" i="1" s="1"/>
  <c r="U180" i="1"/>
  <c r="AP180" i="1"/>
  <c r="BA180" i="1" s="1"/>
  <c r="AL159" i="1"/>
  <c r="AW159" i="1" s="1"/>
  <c r="AO161" i="1"/>
  <c r="AZ161" i="1" s="1"/>
  <c r="AO159" i="1"/>
  <c r="AZ159" i="1" s="1"/>
  <c r="AH161" i="1"/>
  <c r="AS161" i="1" s="1"/>
  <c r="AO33" i="1"/>
  <c r="AZ33" i="1" s="1"/>
  <c r="AH33" i="1"/>
  <c r="AS33" i="1" s="1"/>
  <c r="AI180" i="1"/>
  <c r="AT180" i="1" s="1"/>
  <c r="AM180" i="1"/>
  <c r="AX180" i="1" s="1"/>
  <c r="AJ180" i="1"/>
  <c r="AU180" i="1" s="1"/>
  <c r="AN180" i="1"/>
  <c r="AY180" i="1" s="1"/>
  <c r="AL180" i="1"/>
  <c r="AW180" i="1" s="1"/>
  <c r="AG180" i="1"/>
  <c r="AR180" i="1" s="1"/>
  <c r="AK180" i="1"/>
  <c r="AV180" i="1" s="1"/>
  <c r="U179" i="1"/>
  <c r="AL179" i="1"/>
  <c r="AW179" i="1" s="1"/>
  <c r="AI179" i="1"/>
  <c r="AT179" i="1" s="1"/>
  <c r="AM179" i="1"/>
  <c r="AX179" i="1" s="1"/>
  <c r="AJ179" i="1"/>
  <c r="AU179" i="1" s="1"/>
  <c r="AN179" i="1"/>
  <c r="AY179" i="1" s="1"/>
  <c r="AG179" i="1"/>
  <c r="AR179" i="1" s="1"/>
  <c r="AK179" i="1"/>
  <c r="AV179" i="1" s="1"/>
  <c r="AP159" i="1"/>
  <c r="BA159" i="1" s="1"/>
  <c r="U161" i="1"/>
  <c r="AI159" i="1"/>
  <c r="AT159" i="1" s="1"/>
  <c r="AM159" i="1"/>
  <c r="AX159" i="1" s="1"/>
  <c r="AI161" i="1"/>
  <c r="AT161" i="1" s="1"/>
  <c r="AM161" i="1"/>
  <c r="AX161" i="1" s="1"/>
  <c r="U159" i="1"/>
  <c r="AL161" i="1"/>
  <c r="AW161" i="1" s="1"/>
  <c r="AJ159" i="1"/>
  <c r="AU159" i="1" s="1"/>
  <c r="AN159" i="1"/>
  <c r="AY159" i="1" s="1"/>
  <c r="AJ161" i="1"/>
  <c r="AU161" i="1" s="1"/>
  <c r="AN161" i="1"/>
  <c r="AY161" i="1" s="1"/>
  <c r="AG159" i="1"/>
  <c r="AR159" i="1" s="1"/>
  <c r="AK159" i="1"/>
  <c r="AV159" i="1" s="1"/>
  <c r="AG161" i="1"/>
  <c r="AR161" i="1" s="1"/>
  <c r="AK161" i="1"/>
  <c r="AV161" i="1" s="1"/>
  <c r="AI33" i="1"/>
  <c r="AT33" i="1" s="1"/>
  <c r="AM33" i="1"/>
  <c r="AX33" i="1" s="1"/>
  <c r="AL33" i="1"/>
  <c r="AW33" i="1" s="1"/>
  <c r="AJ33" i="1"/>
  <c r="AU33" i="1" s="1"/>
  <c r="AN33" i="1"/>
  <c r="AY33" i="1" s="1"/>
  <c r="U33" i="1"/>
  <c r="AG33" i="1"/>
  <c r="AR33" i="1" s="1"/>
  <c r="AK33" i="1"/>
  <c r="AV33" i="1" s="1"/>
  <c r="AK82" i="1"/>
  <c r="AV82" i="1" s="1"/>
  <c r="U82" i="1"/>
  <c r="AI82" i="1"/>
  <c r="AT82" i="1" s="1"/>
  <c r="AL82" i="1"/>
  <c r="AW82" i="1" s="1"/>
  <c r="AH82" i="1"/>
  <c r="AS82" i="1" s="1"/>
  <c r="AM82" i="1"/>
  <c r="AX82" i="1" s="1"/>
  <c r="AJ82" i="1"/>
  <c r="AU82" i="1" s="1"/>
  <c r="AN82" i="1"/>
  <c r="AY82" i="1" s="1"/>
  <c r="AP82" i="1"/>
  <c r="BA82" i="1" s="1"/>
  <c r="AO82" i="1"/>
  <c r="AZ82" i="1" s="1"/>
  <c r="AM19" i="1"/>
  <c r="AX19" i="1" s="1"/>
  <c r="AO78" i="1"/>
  <c r="AZ78" i="1" s="1"/>
  <c r="AH94" i="1"/>
  <c r="AS94" i="1" s="1"/>
  <c r="AH27" i="1"/>
  <c r="AS27" i="1" s="1"/>
  <c r="AH32" i="1"/>
  <c r="AS32" i="1" s="1"/>
  <c r="U176" i="1"/>
  <c r="AH168" i="1"/>
  <c r="AS168" i="1" s="1"/>
  <c r="AH177" i="1"/>
  <c r="AS177" i="1" s="1"/>
  <c r="U177" i="1"/>
  <c r="AH176" i="1"/>
  <c r="AS176" i="1" s="1"/>
  <c r="U175" i="1"/>
  <c r="AH175" i="1"/>
  <c r="AS175" i="1" s="1"/>
  <c r="AO157" i="1"/>
  <c r="AZ157" i="1" s="1"/>
  <c r="U143" i="1"/>
  <c r="AI116" i="1"/>
  <c r="AT116" i="1" s="1"/>
  <c r="AJ102" i="1"/>
  <c r="AU102" i="1" s="1"/>
  <c r="U102" i="1"/>
  <c r="AH102" i="1"/>
  <c r="AS102" i="1" s="1"/>
  <c r="AI102" i="1"/>
  <c r="AT102" i="1" s="1"/>
  <c r="AG102" i="1"/>
  <c r="AR102" i="1" s="1"/>
  <c r="AK116" i="1"/>
  <c r="AV116" i="1" s="1"/>
  <c r="AP116" i="1"/>
  <c r="BA116" i="1" s="1"/>
  <c r="AK102" i="1"/>
  <c r="AV102" i="1" s="1"/>
  <c r="AO116" i="1"/>
  <c r="AZ116" i="1" s="1"/>
  <c r="AG103" i="1"/>
  <c r="AR103" i="1" s="1"/>
  <c r="AG116" i="1"/>
  <c r="AR116" i="1" s="1"/>
  <c r="AL116" i="1"/>
  <c r="AW116" i="1" s="1"/>
  <c r="AO79" i="1"/>
  <c r="AZ79" i="1" s="1"/>
  <c r="U94" i="1"/>
  <c r="U154" i="1"/>
  <c r="AP176" i="1"/>
  <c r="BA176" i="1" s="1"/>
  <c r="AP177" i="1"/>
  <c r="BA177" i="1" s="1"/>
  <c r="U116" i="1"/>
  <c r="AH116" i="1"/>
  <c r="AS116" i="1" s="1"/>
  <c r="AO158" i="1"/>
  <c r="AZ158" i="1" s="1"/>
  <c r="AO176" i="1"/>
  <c r="AZ176" i="1" s="1"/>
  <c r="AO177" i="1"/>
  <c r="AZ177" i="1" s="1"/>
  <c r="AJ116" i="1"/>
  <c r="AU116" i="1" s="1"/>
  <c r="AM116" i="1"/>
  <c r="AX116" i="1" s="1"/>
  <c r="AN116" i="1"/>
  <c r="AY116" i="1" s="1"/>
  <c r="AP26" i="1"/>
  <c r="BA26" i="1" s="1"/>
  <c r="U20" i="1"/>
  <c r="AL32" i="1"/>
  <c r="AW32" i="1" s="1"/>
  <c r="U27" i="1"/>
  <c r="AJ26" i="1"/>
  <c r="AU26" i="1" s="1"/>
  <c r="AH19" i="1"/>
  <c r="AS19" i="1" s="1"/>
  <c r="AN19" i="1"/>
  <c r="AY19" i="1" s="1"/>
  <c r="AH23" i="1"/>
  <c r="AS23" i="1" s="1"/>
  <c r="U166" i="1"/>
  <c r="AL176" i="1"/>
  <c r="AW176" i="1" s="1"/>
  <c r="AI176" i="1"/>
  <c r="AT176" i="1" s="1"/>
  <c r="AJ175" i="1"/>
  <c r="AU175" i="1" s="1"/>
  <c r="AJ176" i="1"/>
  <c r="AU176" i="1" s="1"/>
  <c r="AN176" i="1"/>
  <c r="AY176" i="1" s="1"/>
  <c r="AJ177" i="1"/>
  <c r="AU177" i="1" s="1"/>
  <c r="AN177" i="1"/>
  <c r="AY177" i="1" s="1"/>
  <c r="U168" i="1"/>
  <c r="AL177" i="1"/>
  <c r="AW177" i="1" s="1"/>
  <c r="AI175" i="1"/>
  <c r="AT175" i="1" s="1"/>
  <c r="AM176" i="1"/>
  <c r="AX176" i="1" s="1"/>
  <c r="AI177" i="1"/>
  <c r="AT177" i="1" s="1"/>
  <c r="AM177" i="1"/>
  <c r="AX177" i="1" s="1"/>
  <c r="AG168" i="1"/>
  <c r="AR168" i="1" s="1"/>
  <c r="AG175" i="1"/>
  <c r="AR175" i="1" s="1"/>
  <c r="AK175" i="1"/>
  <c r="AV175" i="1" s="1"/>
  <c r="AG176" i="1"/>
  <c r="AR176" i="1" s="1"/>
  <c r="AK176" i="1"/>
  <c r="AV176" i="1" s="1"/>
  <c r="AG177" i="1"/>
  <c r="AR177" i="1" s="1"/>
  <c r="AK177" i="1"/>
  <c r="AV177" i="1" s="1"/>
  <c r="AH154" i="1"/>
  <c r="AS154" i="1" s="1"/>
  <c r="U155" i="1"/>
  <c r="AH155" i="1"/>
  <c r="AS155" i="1" s="1"/>
  <c r="AL155" i="1"/>
  <c r="AW155" i="1" s="1"/>
  <c r="U156" i="1"/>
  <c r="AH156" i="1"/>
  <c r="AS156" i="1" s="1"/>
  <c r="U157" i="1"/>
  <c r="AH157" i="1"/>
  <c r="AS157" i="1" s="1"/>
  <c r="AL157" i="1"/>
  <c r="AW157" i="1" s="1"/>
  <c r="AP157" i="1"/>
  <c r="BA157" i="1" s="1"/>
  <c r="U158" i="1"/>
  <c r="AH158" i="1"/>
  <c r="AS158" i="1" s="1"/>
  <c r="AL158" i="1"/>
  <c r="AW158" i="1" s="1"/>
  <c r="AP158" i="1"/>
  <c r="BA158" i="1" s="1"/>
  <c r="AI154" i="1"/>
  <c r="AT154" i="1" s="1"/>
  <c r="AI155" i="1"/>
  <c r="AT155" i="1" s="1"/>
  <c r="AI156" i="1"/>
  <c r="AT156" i="1" s="1"/>
  <c r="AI157" i="1"/>
  <c r="AT157" i="1" s="1"/>
  <c r="AM157" i="1"/>
  <c r="AX157" i="1" s="1"/>
  <c r="AI158" i="1"/>
  <c r="AT158" i="1" s="1"/>
  <c r="AM158" i="1"/>
  <c r="AX158" i="1" s="1"/>
  <c r="AJ155" i="1"/>
  <c r="AU155" i="1" s="1"/>
  <c r="AJ156" i="1"/>
  <c r="AU156" i="1" s="1"/>
  <c r="AJ157" i="1"/>
  <c r="AU157" i="1" s="1"/>
  <c r="AN157" i="1"/>
  <c r="AY157" i="1" s="1"/>
  <c r="AJ158" i="1"/>
  <c r="AU158" i="1" s="1"/>
  <c r="AN158" i="1"/>
  <c r="AY158" i="1" s="1"/>
  <c r="AG154" i="1"/>
  <c r="AR154" i="1" s="1"/>
  <c r="AG155" i="1"/>
  <c r="AR155" i="1" s="1"/>
  <c r="AK155" i="1"/>
  <c r="AV155" i="1" s="1"/>
  <c r="AG156" i="1"/>
  <c r="AR156" i="1" s="1"/>
  <c r="AK156" i="1"/>
  <c r="AV156" i="1" s="1"/>
  <c r="AG157" i="1"/>
  <c r="AR157" i="1" s="1"/>
  <c r="AK157" i="1"/>
  <c r="AV157" i="1" s="1"/>
  <c r="AG158" i="1"/>
  <c r="AR158" i="1" s="1"/>
  <c r="AK158" i="1"/>
  <c r="AV158" i="1" s="1"/>
  <c r="AG166" i="1"/>
  <c r="AR166" i="1" s="1"/>
  <c r="AG143" i="1"/>
  <c r="AR143" i="1" s="1"/>
  <c r="U86" i="1"/>
  <c r="AI94" i="1"/>
  <c r="AT94" i="1" s="1"/>
  <c r="AJ94" i="1"/>
  <c r="AU94" i="1" s="1"/>
  <c r="AG94" i="1"/>
  <c r="AR94" i="1" s="1"/>
  <c r="AG86" i="1"/>
  <c r="AR86" i="1" s="1"/>
  <c r="U63" i="1"/>
  <c r="AH63" i="1"/>
  <c r="AS63" i="1" s="1"/>
  <c r="U64" i="1"/>
  <c r="U78" i="1"/>
  <c r="AH78" i="1"/>
  <c r="AS78" i="1" s="1"/>
  <c r="AL78" i="1"/>
  <c r="AW78" i="1" s="1"/>
  <c r="AP78" i="1"/>
  <c r="BA78" i="1" s="1"/>
  <c r="U79" i="1"/>
  <c r="AH79" i="1"/>
  <c r="AS79" i="1" s="1"/>
  <c r="AL79" i="1"/>
  <c r="AW79" i="1" s="1"/>
  <c r="AP79" i="1"/>
  <c r="BA79" i="1" s="1"/>
  <c r="AI78" i="1"/>
  <c r="AT78" i="1" s="1"/>
  <c r="AM78" i="1"/>
  <c r="AX78" i="1" s="1"/>
  <c r="AI79" i="1"/>
  <c r="AT79" i="1" s="1"/>
  <c r="AM79" i="1"/>
  <c r="AX79" i="1" s="1"/>
  <c r="AJ63" i="1"/>
  <c r="AU63" i="1" s="1"/>
  <c r="AJ78" i="1"/>
  <c r="AU78" i="1" s="1"/>
  <c r="AN78" i="1"/>
  <c r="AY78" i="1" s="1"/>
  <c r="AJ79" i="1"/>
  <c r="AU79" i="1" s="1"/>
  <c r="AN79" i="1"/>
  <c r="AY79" i="1" s="1"/>
  <c r="AI63" i="1"/>
  <c r="AT63" i="1" s="1"/>
  <c r="AG63" i="1"/>
  <c r="AR63" i="1" s="1"/>
  <c r="AG64" i="1"/>
  <c r="AR64" i="1" s="1"/>
  <c r="AG78" i="1"/>
  <c r="AR78" i="1" s="1"/>
  <c r="AK78" i="1"/>
  <c r="AV78" i="1" s="1"/>
  <c r="AG79" i="1"/>
  <c r="AR79" i="1" s="1"/>
  <c r="AK79" i="1"/>
  <c r="AV79" i="1" s="1"/>
  <c r="AL27" i="1"/>
  <c r="AW27" i="1" s="1"/>
  <c r="U23" i="1"/>
  <c r="AI23" i="1"/>
  <c r="AT23" i="1" s="1"/>
  <c r="U19" i="1"/>
  <c r="AI19" i="1"/>
  <c r="AT19" i="1" s="1"/>
  <c r="AO26" i="1"/>
  <c r="AZ26" i="1" s="1"/>
  <c r="AL26" i="1"/>
  <c r="AW26" i="1" s="1"/>
  <c r="AO27" i="1"/>
  <c r="AZ27" i="1" s="1"/>
  <c r="AP27" i="1"/>
  <c r="BA27" i="1" s="1"/>
  <c r="AO32" i="1"/>
  <c r="AZ32" i="1" s="1"/>
  <c r="AP32" i="1"/>
  <c r="BA32" i="1" s="1"/>
  <c r="U26" i="1"/>
  <c r="U32" i="1"/>
  <c r="AG23" i="1"/>
  <c r="AR23" i="1" s="1"/>
  <c r="AO19" i="1"/>
  <c r="AZ19" i="1" s="1"/>
  <c r="AK19" i="1"/>
  <c r="AV19" i="1" s="1"/>
  <c r="AG19" i="1"/>
  <c r="AR19" i="1" s="1"/>
  <c r="AJ19" i="1"/>
  <c r="AU19" i="1" s="1"/>
  <c r="AP19" i="1"/>
  <c r="BA19" i="1" s="1"/>
  <c r="AN26" i="1"/>
  <c r="AY26" i="1" s="1"/>
  <c r="AN27" i="1"/>
  <c r="AY27" i="1" s="1"/>
  <c r="AN32" i="1"/>
  <c r="AY32" i="1" s="1"/>
  <c r="AL19" i="1"/>
  <c r="AW19" i="1" s="1"/>
  <c r="AH26" i="1"/>
  <c r="AS26" i="1" s="1"/>
  <c r="AI26" i="1"/>
  <c r="AT26" i="1" s="1"/>
  <c r="AM26" i="1"/>
  <c r="AX26" i="1" s="1"/>
  <c r="AI27" i="1"/>
  <c r="AT27" i="1" s="1"/>
  <c r="AM27" i="1"/>
  <c r="AX27" i="1" s="1"/>
  <c r="AI32" i="1"/>
  <c r="AT32" i="1" s="1"/>
  <c r="AM32" i="1"/>
  <c r="AX32" i="1" s="1"/>
  <c r="AJ27" i="1"/>
  <c r="AU27" i="1" s="1"/>
  <c r="AJ32" i="1"/>
  <c r="AU32" i="1" s="1"/>
  <c r="AG26" i="1"/>
  <c r="AR26" i="1" s="1"/>
  <c r="AK26" i="1"/>
  <c r="AV26" i="1" s="1"/>
  <c r="AG27" i="1"/>
  <c r="AR27" i="1" s="1"/>
  <c r="AK27" i="1"/>
  <c r="AV27" i="1" s="1"/>
  <c r="AG32" i="1"/>
  <c r="AR32" i="1" s="1"/>
  <c r="AK32" i="1"/>
  <c r="AV32" i="1" s="1"/>
  <c r="AG20" i="1"/>
  <c r="AR20" i="1" s="1"/>
  <c r="U5" i="1"/>
  <c r="AG5" i="1"/>
  <c r="AR5" i="1" s="1"/>
  <c r="U103" i="1"/>
  <c r="U99" i="1"/>
  <c r="AG99" i="1"/>
  <c r="AR99" i="1" s="1"/>
  <c r="AH143" i="1" l="1"/>
  <c r="AS143" i="1" s="1"/>
  <c r="AL175" i="1"/>
  <c r="AW175" i="1" s="1"/>
  <c r="AM175" i="1"/>
  <c r="AX175" i="1" s="1"/>
  <c r="AH5" i="1"/>
  <c r="AS5" i="1" s="1"/>
  <c r="AH86" i="1"/>
  <c r="AS86" i="1" s="1"/>
  <c r="AI5" i="1"/>
  <c r="AK94" i="1"/>
  <c r="AV94" i="1" s="1"/>
  <c r="AI86" i="1"/>
  <c r="AT86" i="1" s="1"/>
  <c r="AK63" i="1"/>
  <c r="AV63" i="1" s="1"/>
  <c r="AJ23" i="1"/>
  <c r="AU23" i="1" s="1"/>
  <c r="AM155" i="1"/>
  <c r="AX155" i="1" s="1"/>
  <c r="AL94" i="1"/>
  <c r="AW94" i="1" s="1"/>
  <c r="AH20" i="1"/>
  <c r="AS20" i="1" s="1"/>
  <c r="AH64" i="1"/>
  <c r="AS64" i="1" s="1"/>
  <c r="AI64" i="1"/>
  <c r="AT64" i="1" s="1"/>
  <c r="AQ180" i="1"/>
  <c r="AQ161" i="1"/>
  <c r="AQ179" i="1"/>
  <c r="AQ159" i="1"/>
  <c r="AQ33" i="1"/>
  <c r="AQ82" i="1"/>
  <c r="Q82" i="1" s="1"/>
  <c r="AH166" i="1"/>
  <c r="AI168" i="1"/>
  <c r="AT168" i="1" s="1"/>
  <c r="AL156" i="1"/>
  <c r="AJ154" i="1"/>
  <c r="AU154" i="1" s="1"/>
  <c r="AH103" i="1"/>
  <c r="AS103" i="1" s="1"/>
  <c r="AQ158" i="1"/>
  <c r="AN155" i="1"/>
  <c r="AY155" i="1" s="1"/>
  <c r="AQ116" i="1"/>
  <c r="Q116" i="1" s="1"/>
  <c r="AQ176" i="1"/>
  <c r="AL102" i="1"/>
  <c r="AW102" i="1" s="1"/>
  <c r="AQ78" i="1"/>
  <c r="AQ27" i="1"/>
  <c r="AQ32" i="1"/>
  <c r="Q32" i="1" s="1"/>
  <c r="AQ177" i="1"/>
  <c r="AQ157" i="1"/>
  <c r="AQ79" i="1"/>
  <c r="AQ26" i="1"/>
  <c r="AQ19" i="1"/>
  <c r="Q29" i="1" s="1"/>
  <c r="AH99" i="1"/>
  <c r="AS99" i="1" s="1"/>
  <c r="S86" i="1"/>
  <c r="S93" i="1"/>
  <c r="T86" i="1"/>
  <c r="R86" i="1"/>
  <c r="T175" i="1"/>
  <c r="T178" i="1"/>
  <c r="T167" i="1"/>
  <c r="T166" i="1"/>
  <c r="T148" i="1"/>
  <c r="T160" i="1"/>
  <c r="T159" i="1"/>
  <c r="T156" i="1"/>
  <c r="T115" i="1"/>
  <c r="T100" i="1"/>
  <c r="T99" i="1"/>
  <c r="T101" i="1"/>
  <c r="T93" i="1"/>
  <c r="T5" i="1"/>
  <c r="T13" i="1"/>
  <c r="AI143" i="1" l="1"/>
  <c r="AJ143" i="1" s="1"/>
  <c r="AU143" i="1" s="1"/>
  <c r="Q33" i="1"/>
  <c r="AN175" i="1"/>
  <c r="AY175" i="1" s="1"/>
  <c r="AO175" i="1"/>
  <c r="AZ175" i="1" s="1"/>
  <c r="AM102" i="1"/>
  <c r="AX102" i="1" s="1"/>
  <c r="AT5" i="1"/>
  <c r="AJ5" i="1"/>
  <c r="AU5" i="1" s="1"/>
  <c r="Q105" i="1"/>
  <c r="Q119" i="1"/>
  <c r="Q179" i="1"/>
  <c r="AJ86" i="1"/>
  <c r="AU86" i="1" s="1"/>
  <c r="Q31" i="1"/>
  <c r="Q19" i="1"/>
  <c r="AL63" i="1"/>
  <c r="AW63" i="1" s="1"/>
  <c r="AK23" i="1"/>
  <c r="AI20" i="1"/>
  <c r="AT20" i="1" s="1"/>
  <c r="AM94" i="1"/>
  <c r="AJ64" i="1"/>
  <c r="Q80" i="1"/>
  <c r="Q177" i="1"/>
  <c r="Q178" i="1"/>
  <c r="AK154" i="1"/>
  <c r="AV154" i="1" s="1"/>
  <c r="AJ168" i="1"/>
  <c r="AU168" i="1" s="1"/>
  <c r="AS166" i="1"/>
  <c r="AI166" i="1"/>
  <c r="AW156" i="1"/>
  <c r="AM156" i="1"/>
  <c r="AI103" i="1"/>
  <c r="AT103" i="1" s="1"/>
  <c r="AO155" i="1"/>
  <c r="AI99" i="1"/>
  <c r="AT99" i="1" s="1"/>
  <c r="AN102" i="1"/>
  <c r="AY102" i="1" s="1"/>
  <c r="R160" i="1"/>
  <c r="AP175" i="1" l="1"/>
  <c r="BA175" i="1" s="1"/>
  <c r="AQ175" i="1" s="1"/>
  <c r="AT143" i="1"/>
  <c r="AK143" i="1"/>
  <c r="AV143" i="1" s="1"/>
  <c r="AK86" i="1"/>
  <c r="AL86" i="1" s="1"/>
  <c r="AW86" i="1" s="1"/>
  <c r="AK5" i="1"/>
  <c r="AM63" i="1"/>
  <c r="AN63" i="1" s="1"/>
  <c r="AY63" i="1" s="1"/>
  <c r="AJ20" i="1"/>
  <c r="AU20" i="1" s="1"/>
  <c r="AV23" i="1"/>
  <c r="AL23" i="1"/>
  <c r="AX94" i="1"/>
  <c r="AN94" i="1"/>
  <c r="AY94" i="1" s="1"/>
  <c r="AU64" i="1"/>
  <c r="AK64" i="1"/>
  <c r="AV64" i="1" s="1"/>
  <c r="AK168" i="1"/>
  <c r="AV168" i="1" s="1"/>
  <c r="AJ103" i="1"/>
  <c r="AU103" i="1" s="1"/>
  <c r="AL154" i="1"/>
  <c r="AW154" i="1" s="1"/>
  <c r="AT166" i="1"/>
  <c r="AJ166" i="1"/>
  <c r="AM154" i="1"/>
  <c r="AX154" i="1" s="1"/>
  <c r="AX156" i="1"/>
  <c r="AN156" i="1"/>
  <c r="AO102" i="1"/>
  <c r="AZ102" i="1" s="1"/>
  <c r="AJ99" i="1"/>
  <c r="AU99" i="1" s="1"/>
  <c r="AZ155" i="1"/>
  <c r="AP155" i="1"/>
  <c r="BA155" i="1" s="1"/>
  <c r="AL143" i="1" l="1"/>
  <c r="AM143" i="1" s="1"/>
  <c r="AX143" i="1" s="1"/>
  <c r="AV86" i="1"/>
  <c r="AM86" i="1"/>
  <c r="AX86" i="1" s="1"/>
  <c r="AK103" i="1"/>
  <c r="AV103" i="1" s="1"/>
  <c r="AL168" i="1"/>
  <c r="AW168" i="1" s="1"/>
  <c r="AV5" i="1"/>
  <c r="AL5" i="1"/>
  <c r="AW5" i="1" s="1"/>
  <c r="AP102" i="1"/>
  <c r="BA102" i="1" s="1"/>
  <c r="AQ102" i="1" s="1"/>
  <c r="Q102" i="1" s="1"/>
  <c r="Q175" i="1"/>
  <c r="AK20" i="1"/>
  <c r="AV20" i="1" s="1"/>
  <c r="AX63" i="1"/>
  <c r="AO63" i="1"/>
  <c r="AZ63" i="1" s="1"/>
  <c r="AP63" i="1"/>
  <c r="BA63" i="1" s="1"/>
  <c r="AW23" i="1"/>
  <c r="AM23" i="1"/>
  <c r="AX23" i="1" s="1"/>
  <c r="AO94" i="1"/>
  <c r="AZ94" i="1" s="1"/>
  <c r="AN143" i="1"/>
  <c r="AO143" i="1" s="1"/>
  <c r="AZ143" i="1" s="1"/>
  <c r="AL64" i="1"/>
  <c r="AM64" i="1" s="1"/>
  <c r="AX64" i="1" s="1"/>
  <c r="AK99" i="1"/>
  <c r="AV99" i="1" s="1"/>
  <c r="AU166" i="1"/>
  <c r="AK166" i="1"/>
  <c r="AN154" i="1"/>
  <c r="AY156" i="1"/>
  <c r="AO156" i="1"/>
  <c r="AQ155" i="1"/>
  <c r="AN86" i="1"/>
  <c r="AY86" i="1" s="1"/>
  <c r="AW143" i="1" l="1"/>
  <c r="AM168" i="1"/>
  <c r="AN168" i="1" s="1"/>
  <c r="AY168" i="1" s="1"/>
  <c r="AL103" i="1"/>
  <c r="AW103" i="1" s="1"/>
  <c r="AM5" i="1"/>
  <c r="AX5" i="1" s="1"/>
  <c r="AN5" i="1"/>
  <c r="AY5" i="1" s="1"/>
  <c r="Q106" i="1"/>
  <c r="AQ63" i="1"/>
  <c r="Q63" i="1" s="1"/>
  <c r="AL20" i="1"/>
  <c r="AM20" i="1" s="1"/>
  <c r="AX20" i="1" s="1"/>
  <c r="AN23" i="1"/>
  <c r="AP143" i="1"/>
  <c r="BA143" i="1" s="1"/>
  <c r="AP94" i="1"/>
  <c r="BA94" i="1" s="1"/>
  <c r="AQ94" i="1" s="1"/>
  <c r="Q94" i="1" s="1"/>
  <c r="AY143" i="1"/>
  <c r="AL99" i="1"/>
  <c r="AW99" i="1" s="1"/>
  <c r="AW64" i="1"/>
  <c r="AN64" i="1"/>
  <c r="AY64" i="1" s="1"/>
  <c r="Q109" i="1"/>
  <c r="AV166" i="1"/>
  <c r="AL166" i="1"/>
  <c r="AO168" i="1"/>
  <c r="AZ168" i="1" s="1"/>
  <c r="AY154" i="1"/>
  <c r="AO154" i="1"/>
  <c r="AZ154" i="1" s="1"/>
  <c r="AZ156" i="1"/>
  <c r="AP156" i="1"/>
  <c r="BA156" i="1" s="1"/>
  <c r="AO86" i="1"/>
  <c r="AZ86" i="1" s="1"/>
  <c r="AX168" i="1" l="1"/>
  <c r="AM103" i="1"/>
  <c r="AX103" i="1" s="1"/>
  <c r="AO5" i="1"/>
  <c r="Q147" i="1"/>
  <c r="Q162" i="1"/>
  <c r="AW20" i="1"/>
  <c r="AP86" i="1"/>
  <c r="BA86" i="1" s="1"/>
  <c r="AQ86" i="1" s="1"/>
  <c r="Q95" i="1"/>
  <c r="AY23" i="1"/>
  <c r="AO23" i="1"/>
  <c r="AM99" i="1"/>
  <c r="AX99" i="1" s="1"/>
  <c r="AQ143" i="1"/>
  <c r="Q144" i="1" s="1"/>
  <c r="AN20" i="1"/>
  <c r="AY20" i="1" s="1"/>
  <c r="AO64" i="1"/>
  <c r="AZ64" i="1" s="1"/>
  <c r="AW166" i="1"/>
  <c r="AM166" i="1"/>
  <c r="AP168" i="1"/>
  <c r="BA168" i="1" s="1"/>
  <c r="AP154" i="1"/>
  <c r="BA154" i="1" s="1"/>
  <c r="AQ154" i="1" s="1"/>
  <c r="Q154" i="1" s="1"/>
  <c r="AQ156" i="1"/>
  <c r="AQ168" i="1" l="1"/>
  <c r="AN103" i="1"/>
  <c r="AY103" i="1" s="1"/>
  <c r="AZ5" i="1"/>
  <c r="AP5" i="1"/>
  <c r="BA5" i="1" s="1"/>
  <c r="Q151" i="1"/>
  <c r="Q143" i="1"/>
  <c r="Q155" i="1"/>
  <c r="AO20" i="1"/>
  <c r="AZ20" i="1" s="1"/>
  <c r="Q115" i="1"/>
  <c r="Q156" i="1"/>
  <c r="Q161" i="1"/>
  <c r="Q160" i="1"/>
  <c r="Q159" i="1"/>
  <c r="Q24" i="1"/>
  <c r="AN99" i="1"/>
  <c r="AY99" i="1" s="1"/>
  <c r="AZ23" i="1"/>
  <c r="AP23" i="1"/>
  <c r="BA23" i="1" s="1"/>
  <c r="AP64" i="1"/>
  <c r="BA64" i="1" s="1"/>
  <c r="AQ64" i="1" s="1"/>
  <c r="Q148" i="1"/>
  <c r="Q157" i="1"/>
  <c r="Q158" i="1"/>
  <c r="AO99" i="1"/>
  <c r="AZ99" i="1" s="1"/>
  <c r="AX166" i="1"/>
  <c r="AN166" i="1"/>
  <c r="Q65" i="1" l="1"/>
  <c r="Q64" i="1"/>
  <c r="AO103" i="1"/>
  <c r="AP20" i="1"/>
  <c r="BA20" i="1" s="1"/>
  <c r="AQ20" i="1" s="1"/>
  <c r="Q26" i="1" s="1"/>
  <c r="AQ5" i="1"/>
  <c r="Q78" i="1"/>
  <c r="Q66" i="1"/>
  <c r="Q93" i="1"/>
  <c r="Q86" i="1"/>
  <c r="AQ23" i="1"/>
  <c r="Q23" i="1" s="1"/>
  <c r="AP99" i="1"/>
  <c r="BA99" i="1" s="1"/>
  <c r="AQ99" i="1" s="1"/>
  <c r="Q99" i="1" s="1"/>
  <c r="AY166" i="1"/>
  <c r="AO166" i="1"/>
  <c r="AZ166" i="1" s="1"/>
  <c r="AZ103" i="1" l="1"/>
  <c r="AP103" i="1"/>
  <c r="BA103" i="1" s="1"/>
  <c r="Q30" i="1"/>
  <c r="Q22" i="1"/>
  <c r="Q81" i="1"/>
  <c r="Q69" i="1"/>
  <c r="Q111" i="1"/>
  <c r="Q101" i="1"/>
  <c r="Q20" i="1"/>
  <c r="Q27" i="1"/>
  <c r="Q13" i="1"/>
  <c r="Q5" i="1"/>
  <c r="Q79" i="1"/>
  <c r="AP166" i="1"/>
  <c r="BA166" i="1" s="1"/>
  <c r="AQ166" i="1" s="1"/>
  <c r="Q167" i="1" s="1"/>
  <c r="A33" i="1"/>
  <c r="AQ103" i="1" l="1"/>
  <c r="Q168" i="1"/>
  <c r="Q166" i="1"/>
  <c r="Q180" i="1"/>
  <c r="Q176" i="1"/>
  <c r="S5" i="1"/>
  <c r="R5" i="1"/>
  <c r="S13" i="1"/>
  <c r="R13" i="1"/>
  <c r="Q100" i="1" l="1"/>
  <c r="Q103" i="1"/>
  <c r="P17" i="1"/>
  <c r="O17" i="1"/>
  <c r="N17" i="1"/>
  <c r="M17" i="1"/>
  <c r="L17" i="1"/>
  <c r="K17" i="1"/>
  <c r="J17" i="1"/>
  <c r="R175" i="1"/>
  <c r="R166" i="1"/>
  <c r="A179" i="1"/>
  <c r="R178" i="1"/>
  <c r="A168" i="1"/>
  <c r="A178" i="1"/>
  <c r="A166" i="1"/>
  <c r="R167" i="1"/>
  <c r="A177" i="1"/>
  <c r="A165" i="1"/>
  <c r="A164" i="1"/>
  <c r="A151" i="1"/>
  <c r="R148" i="1"/>
  <c r="A145" i="1"/>
  <c r="R159" i="1"/>
  <c r="A152" i="1"/>
  <c r="A159" i="1"/>
  <c r="A158" i="1"/>
  <c r="R156" i="1"/>
  <c r="A157" i="1"/>
  <c r="A142" i="1"/>
  <c r="A141" i="1"/>
  <c r="S100" i="1"/>
  <c r="R100" i="1"/>
  <c r="A111" i="1"/>
  <c r="S115" i="1"/>
  <c r="R115" i="1"/>
  <c r="A106" i="1"/>
  <c r="S99" i="1"/>
  <c r="R99" i="1"/>
  <c r="S101" i="1"/>
  <c r="R101" i="1"/>
  <c r="A98" i="1"/>
  <c r="A97" i="1"/>
  <c r="A94" i="1"/>
  <c r="R93" i="1"/>
  <c r="A86" i="1"/>
  <c r="A89" i="1"/>
  <c r="A85" i="1"/>
  <c r="A84" i="1"/>
  <c r="A73" i="1"/>
  <c r="A62" i="1"/>
  <c r="A25" i="1"/>
  <c r="A29" i="1"/>
  <c r="A20" i="1"/>
  <c r="A27" i="1"/>
  <c r="A21" i="1"/>
  <c r="A17" i="1"/>
</calcChain>
</file>

<file path=xl/sharedStrings.xml><?xml version="1.0" encoding="utf-8"?>
<sst xmlns="http://schemas.openxmlformats.org/spreadsheetml/2006/main" count="937" uniqueCount="296">
  <si>
    <t>BEGINNER</t>
  </si>
  <si>
    <t>GL</t>
  </si>
  <si>
    <t>Best 8</t>
  </si>
  <si>
    <t># of Events Ridden</t>
  </si>
  <si>
    <t>Total</t>
  </si>
  <si>
    <t>Last Name</t>
  </si>
  <si>
    <t>First Name</t>
  </si>
  <si>
    <t>Club</t>
  </si>
  <si>
    <t>NOVICE</t>
  </si>
  <si>
    <t>INTERMEDIATE</t>
  </si>
  <si>
    <t>SPORTSMAN</t>
  </si>
  <si>
    <t>ADVANCED</t>
  </si>
  <si>
    <t>EXPERT</t>
  </si>
  <si>
    <t>Workers</t>
  </si>
  <si>
    <t>Metro</t>
  </si>
  <si>
    <t>East Side</t>
  </si>
  <si>
    <t>Biff Knapp</t>
  </si>
  <si>
    <t>Kip Labelle</t>
  </si>
  <si>
    <t>Doug Smith</t>
  </si>
  <si>
    <t>Juan Canellas</t>
  </si>
  <si>
    <t>Mark Decker</t>
  </si>
  <si>
    <t>Randy Arndt</t>
  </si>
  <si>
    <t>Jim Barnes</t>
  </si>
  <si>
    <t>Matt Bushore</t>
  </si>
  <si>
    <t>Sebastian Beane</t>
  </si>
  <si>
    <t>Steven Beane</t>
  </si>
  <si>
    <t>Phil Bonkoski</t>
  </si>
  <si>
    <t>Steve Hansen</t>
  </si>
  <si>
    <t>Brad Howard</t>
  </si>
  <si>
    <t>Ryan Howard</t>
  </si>
  <si>
    <t>Dennis Kessler</t>
  </si>
  <si>
    <t>David Brown</t>
  </si>
  <si>
    <t>Julie Morgan</t>
  </si>
  <si>
    <t>Scott Alwine</t>
  </si>
  <si>
    <t>Jeff Gruntman</t>
  </si>
  <si>
    <t>Chase Guthrie</t>
  </si>
  <si>
    <t>Jason Knepp</t>
  </si>
  <si>
    <t>Connor Mast</t>
  </si>
  <si>
    <t>Adam Matthews</t>
  </si>
  <si>
    <t>Andy Sprague</t>
  </si>
  <si>
    <t>Events Worked</t>
  </si>
  <si>
    <t>Oriol Canellas</t>
  </si>
  <si>
    <t>Dave Albers</t>
  </si>
  <si>
    <t>William Resch</t>
  </si>
  <si>
    <t>Shane Noonan</t>
  </si>
  <si>
    <t>Cory Tope</t>
  </si>
  <si>
    <t>Duane Tope</t>
  </si>
  <si>
    <t>Thaddeus Waggoner</t>
  </si>
  <si>
    <t>Steve Wehner</t>
  </si>
  <si>
    <t>Scott Wickens</t>
  </si>
  <si>
    <t>Phil McDowell</t>
  </si>
  <si>
    <t>Nick Ruark</t>
  </si>
  <si>
    <t>SENIOR B</t>
  </si>
  <si>
    <t>Marc Canellas</t>
  </si>
  <si>
    <t>Robert Roosen</t>
  </si>
  <si>
    <t>Gray Howard</t>
  </si>
  <si>
    <t>Kristina Howard</t>
  </si>
  <si>
    <t>Ben Sprague</t>
  </si>
  <si>
    <t>Lizz Williams</t>
  </si>
  <si>
    <t>Logan Wilson</t>
  </si>
  <si>
    <t>Youth</t>
  </si>
  <si>
    <t>Metro Whitmore Lake 09/24/2023</t>
  </si>
  <si>
    <t>Ernie Knepp</t>
  </si>
  <si>
    <t>MOTA Annual Points Listing 2026 Season</t>
  </si>
  <si>
    <t>Mich</t>
  </si>
  <si>
    <t>Mid Mi</t>
  </si>
  <si>
    <t>Bent F</t>
  </si>
  <si>
    <t>Great Lakes 05/31/2026</t>
  </si>
  <si>
    <t>Bent Fenders 06/28/2026</t>
  </si>
  <si>
    <t>Bent Fenders 08 30 2026</t>
  </si>
  <si>
    <t>Beardslee</t>
  </si>
  <si>
    <t>Gaige</t>
  </si>
  <si>
    <t>Mid-Michigan</t>
  </si>
  <si>
    <t>Trey</t>
  </si>
  <si>
    <t>Carlson</t>
  </si>
  <si>
    <t>Jaden</t>
  </si>
  <si>
    <t>Bent Fenders</t>
  </si>
  <si>
    <t>Moon</t>
  </si>
  <si>
    <t>Hazel</t>
  </si>
  <si>
    <t>Vandenbos</t>
  </si>
  <si>
    <t>Chad</t>
  </si>
  <si>
    <t>Meadows</t>
  </si>
  <si>
    <t>Greg</t>
  </si>
  <si>
    <t>Michiana</t>
  </si>
  <si>
    <t>Williams</t>
  </si>
  <si>
    <t>Elizabeth</t>
  </si>
  <si>
    <t>Lindke</t>
  </si>
  <si>
    <t>Kaleb</t>
  </si>
  <si>
    <t>Wilson</t>
  </si>
  <si>
    <t>Brinley</t>
  </si>
  <si>
    <t>McMillen</t>
  </si>
  <si>
    <t>Mark</t>
  </si>
  <si>
    <t>Little</t>
  </si>
  <si>
    <t>Steve</t>
  </si>
  <si>
    <t>Pykosz</t>
  </si>
  <si>
    <t>Jacob</t>
  </si>
  <si>
    <t>Douglas</t>
  </si>
  <si>
    <t>Bill</t>
  </si>
  <si>
    <t>Beane</t>
  </si>
  <si>
    <t>Sebastian</t>
  </si>
  <si>
    <t>Barnes</t>
  </si>
  <si>
    <t>James</t>
  </si>
  <si>
    <t>Hansen</t>
  </si>
  <si>
    <t>Mason</t>
  </si>
  <si>
    <t>Lester</t>
  </si>
  <si>
    <t>Eastside</t>
  </si>
  <si>
    <t>Smith</t>
  </si>
  <si>
    <t>Doug</t>
  </si>
  <si>
    <t>Mast</t>
  </si>
  <si>
    <t>Parker</t>
  </si>
  <si>
    <t>Siorkowski</t>
  </si>
  <si>
    <t>Eric</t>
  </si>
  <si>
    <t>Great Lakes</t>
  </si>
  <si>
    <t>Logan</t>
  </si>
  <si>
    <t>Coblentz</t>
  </si>
  <si>
    <t>Dewayne</t>
  </si>
  <si>
    <t>Spranger</t>
  </si>
  <si>
    <t>Sean</t>
  </si>
  <si>
    <t>Kerr</t>
  </si>
  <si>
    <t>Mike</t>
  </si>
  <si>
    <t>Sprague</t>
  </si>
  <si>
    <t>Benjamin</t>
  </si>
  <si>
    <t>Loetzner</t>
  </si>
  <si>
    <t>Peter</t>
  </si>
  <si>
    <t>Hadden</t>
  </si>
  <si>
    <t>Ross</t>
  </si>
  <si>
    <t>Craig</t>
  </si>
  <si>
    <t>Aherne</t>
  </si>
  <si>
    <t>Brian</t>
  </si>
  <si>
    <t>Bach</t>
  </si>
  <si>
    <t>Simon</t>
  </si>
  <si>
    <t>Alwine</t>
  </si>
  <si>
    <t>Scott</t>
  </si>
  <si>
    <t>Watanabe</t>
  </si>
  <si>
    <t>Kunio</t>
  </si>
  <si>
    <t>Kenneth</t>
  </si>
  <si>
    <t>Bondeson</t>
  </si>
  <si>
    <t>Colby</t>
  </si>
  <si>
    <t>Bryan</t>
  </si>
  <si>
    <t>Broge</t>
  </si>
  <si>
    <t>Robert</t>
  </si>
  <si>
    <t>Wehner</t>
  </si>
  <si>
    <t>Ronald (Lee)</t>
  </si>
  <si>
    <t>Whitmore</t>
  </si>
  <si>
    <t>Terry</t>
  </si>
  <si>
    <t>Arndt</t>
  </si>
  <si>
    <t>Randal</t>
  </si>
  <si>
    <t>Matthews</t>
  </si>
  <si>
    <t>Adam</t>
  </si>
  <si>
    <t>LaBelle</t>
  </si>
  <si>
    <t>Kip</t>
  </si>
  <si>
    <t>Howard</t>
  </si>
  <si>
    <t>Kristina</t>
  </si>
  <si>
    <t>Hollister</t>
  </si>
  <si>
    <t>Ryan</t>
  </si>
  <si>
    <t>Resh</t>
  </si>
  <si>
    <t>William</t>
  </si>
  <si>
    <t>Jaycob</t>
  </si>
  <si>
    <t>Knepp</t>
  </si>
  <si>
    <t>Jason</t>
  </si>
  <si>
    <t>Arno</t>
  </si>
  <si>
    <t>John</t>
  </si>
  <si>
    <t>Juif</t>
  </si>
  <si>
    <t>Travis</t>
  </si>
  <si>
    <t>McDowell</t>
  </si>
  <si>
    <t>Phil</t>
  </si>
  <si>
    <t>Canellas</t>
  </si>
  <si>
    <t>Marc</t>
  </si>
  <si>
    <t>Martin</t>
  </si>
  <si>
    <t>Dylan</t>
  </si>
  <si>
    <t>Andy</t>
  </si>
  <si>
    <t>Gray</t>
  </si>
  <si>
    <t>Brandenburg</t>
  </si>
  <si>
    <t>Aaron</t>
  </si>
  <si>
    <t>Connor</t>
  </si>
  <si>
    <t>Bradley</t>
  </si>
  <si>
    <t>Jonathon</t>
  </si>
  <si>
    <t>Joseph</t>
  </si>
  <si>
    <t>Oriol</t>
  </si>
  <si>
    <t>Knapp</t>
  </si>
  <si>
    <t>David</t>
  </si>
  <si>
    <t>Cal</t>
  </si>
  <si>
    <t>Ryder</t>
  </si>
  <si>
    <t>Claire</t>
  </si>
  <si>
    <t>Bowen</t>
  </si>
  <si>
    <t>Smage</t>
  </si>
  <si>
    <t>Finn</t>
  </si>
  <si>
    <t>Fred</t>
  </si>
  <si>
    <t>Marvin</t>
  </si>
  <si>
    <t>Anna</t>
  </si>
  <si>
    <t>Alexander</t>
  </si>
  <si>
    <t>Charles</t>
  </si>
  <si>
    <t>Knight</t>
  </si>
  <si>
    <t>Lincoln</t>
  </si>
  <si>
    <t>Reagan</t>
  </si>
  <si>
    <t>W</t>
  </si>
  <si>
    <t>VINTAGE B</t>
  </si>
  <si>
    <t>VINTAGE A</t>
  </si>
  <si>
    <t>Ian</t>
  </si>
  <si>
    <t>Morley</t>
  </si>
  <si>
    <t>Golden</t>
  </si>
  <si>
    <t>Devin</t>
  </si>
  <si>
    <t>Debolt</t>
  </si>
  <si>
    <t>Gawne</t>
  </si>
  <si>
    <t>NC</t>
  </si>
  <si>
    <t>NR</t>
  </si>
  <si>
    <t>Yoder</t>
  </si>
  <si>
    <t>Barrett</t>
  </si>
  <si>
    <t>Ivy</t>
  </si>
  <si>
    <t>Waylon</t>
  </si>
  <si>
    <t>Karis</t>
  </si>
  <si>
    <t>Shawn Mcginnis</t>
  </si>
  <si>
    <t>Stacy Mcginnis</t>
  </si>
  <si>
    <t>Greg Meadows</t>
  </si>
  <si>
    <t>Lee Wehner</t>
  </si>
  <si>
    <t>Kenny Sprague</t>
  </si>
  <si>
    <t>Parker Mast</t>
  </si>
  <si>
    <t>Dustin Mast</t>
  </si>
  <si>
    <t>Kim Mast</t>
  </si>
  <si>
    <t>NOV</t>
  </si>
  <si>
    <t>BEG</t>
  </si>
  <si>
    <t>INT</t>
  </si>
  <si>
    <t>SPT</t>
  </si>
  <si>
    <t>Ron</t>
  </si>
  <si>
    <t>ADV</t>
  </si>
  <si>
    <t>Kitson</t>
  </si>
  <si>
    <t>Warren</t>
  </si>
  <si>
    <t>Hall</t>
  </si>
  <si>
    <t>Frank</t>
  </si>
  <si>
    <t>DNF</t>
  </si>
  <si>
    <t>Firchau</t>
  </si>
  <si>
    <t>Max</t>
  </si>
  <si>
    <t>Media</t>
  </si>
  <si>
    <t>Evan</t>
  </si>
  <si>
    <t>SENIOR A</t>
  </si>
  <si>
    <t>V-B</t>
  </si>
  <si>
    <t>Tope</t>
  </si>
  <si>
    <t>Duane</t>
  </si>
  <si>
    <t>Vlaz</t>
  </si>
  <si>
    <t>Spt</t>
  </si>
  <si>
    <t>Cal Beardslee</t>
  </si>
  <si>
    <t>Gage Beardslee</t>
  </si>
  <si>
    <t>Bryan Bondeson</t>
  </si>
  <si>
    <t>Colby Bondeson</t>
  </si>
  <si>
    <t>Aaron Brandenburg</t>
  </si>
  <si>
    <t>Evan Brandenburg</t>
  </si>
  <si>
    <t>Tom Brandenburg</t>
  </si>
  <si>
    <t>Dewayne Coblentz</t>
  </si>
  <si>
    <t>Chad Vandenbos</t>
  </si>
  <si>
    <t>Jake Pykosz</t>
  </si>
  <si>
    <t>Trey  Beardslee</t>
  </si>
  <si>
    <t>Trenton Hufnagle</t>
  </si>
  <si>
    <t>William Krupke</t>
  </si>
  <si>
    <t>Mark McMillan</t>
  </si>
  <si>
    <t>Mid Michigan 05 17 2026</t>
  </si>
  <si>
    <t>Metro 06/14/26</t>
  </si>
  <si>
    <t>East Side 08 08 2026</t>
  </si>
  <si>
    <t>East Side 08 09 2026</t>
  </si>
  <si>
    <t>Great Lakes 09/13/2026</t>
  </si>
  <si>
    <t>Metro 09/20/2026</t>
  </si>
  <si>
    <t>Mid-MI 10/04/2026</t>
  </si>
  <si>
    <t>Michiana 4/25/2026</t>
  </si>
  <si>
    <t>Michiana 4/26/2026</t>
  </si>
  <si>
    <t>Brian Aherne</t>
  </si>
  <si>
    <t>Scott Debolt</t>
  </si>
  <si>
    <t>Jim Gawne</t>
  </si>
  <si>
    <t>Simon Bach</t>
  </si>
  <si>
    <t>Evan Debolt</t>
  </si>
  <si>
    <t>Merry</t>
  </si>
  <si>
    <t>VIN B</t>
  </si>
  <si>
    <t>Biff</t>
  </si>
  <si>
    <t>Horning</t>
  </si>
  <si>
    <t>Wyatt</t>
  </si>
  <si>
    <t>Kunio Watanabe</t>
  </si>
  <si>
    <t>Rob Broge</t>
  </si>
  <si>
    <t>Eric Siarkowski</t>
  </si>
  <si>
    <t>Bill Douglas</t>
  </si>
  <si>
    <t>Fran Hall</t>
  </si>
  <si>
    <t>Layla</t>
  </si>
  <si>
    <t>Angie</t>
  </si>
  <si>
    <t>Tom</t>
  </si>
  <si>
    <t>Arnold</t>
  </si>
  <si>
    <t>Willow</t>
  </si>
  <si>
    <t>John Arno</t>
  </si>
  <si>
    <t>Chuck Howard</t>
  </si>
  <si>
    <t xml:space="preserve">Craig Kazmierczak </t>
  </si>
  <si>
    <t xml:space="preserve">Kazmierczak </t>
  </si>
  <si>
    <t xml:space="preserve">Brad Howard </t>
  </si>
  <si>
    <t>Hazel Moon</t>
  </si>
  <si>
    <t>Travis Howard</t>
  </si>
  <si>
    <t>Steve Beane</t>
  </si>
  <si>
    <t>Sebestian Beane</t>
  </si>
  <si>
    <t>Brian Merry</t>
  </si>
  <si>
    <t>Bill Kennedy</t>
  </si>
  <si>
    <t xml:space="preserve">Hall </t>
  </si>
  <si>
    <t>Francis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</si>
</sst>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8" xfId="0" applyFont="1" applyBorder="1"/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1" fillId="0" borderId="0" xfId="0" applyFont="1"/>
    <xf numFmtId="0" fontId="0" fillId="0" borderId="13" xfId="0" applyBorder="1"/>
    <xf numFmtId="164" fontId="0" fillId="0" borderId="2" xfId="0" applyNumberForma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4" xfId="0" applyBorder="1" applyAlignment="1">
      <alignment horizontal="center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14" fontId="0" fillId="0" borderId="18" xfId="0" applyNumberFormat="1" applyBorder="1"/>
    <xf numFmtId="0" fontId="0" fillId="0" borderId="1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7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14" fontId="1" fillId="0" borderId="18" xfId="0" applyNumberFormat="1" applyFont="1" applyBorder="1"/>
    <xf numFmtId="14" fontId="1" fillId="0" borderId="19" xfId="0" applyNumberFormat="1" applyFont="1" applyBorder="1"/>
    <xf numFmtId="14" fontId="1" fillId="0" borderId="18" xfId="0" applyNumberFormat="1" applyFont="1" applyBorder="1" applyAlignment="1">
      <alignment horizontal="left"/>
    </xf>
    <xf numFmtId="14" fontId="1" fillId="0" borderId="18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Ernie/Trials%202018/05%2020%202018%20Trials%20Scoring%20Bent%20Fenders.xlsx" TargetMode="External"/><Relationship Id="rId1" Type="http://schemas.openxmlformats.org/officeDocument/2006/relationships/externalLinkPath" Target="/Ernie/Trials%202018/05%2020%202018%20Trials%20Scoring%20Bent%20Fende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Ernie/Trials%202021/Bent%20Fenders%20Scores%2004%2030%202021.xlsx" TargetMode="External"/><Relationship Id="rId1" Type="http://schemas.openxmlformats.org/officeDocument/2006/relationships/externalLinkPath" Target="/Ernie/Trials%202021/Bent%20Fenders%20Scores%2004%203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 refreshError="1"/>
      <sheetData sheetId="1">
        <row r="3">
          <cell r="A3" t="str">
            <v>BarnesChaseAdvanced</v>
          </cell>
        </row>
        <row r="969">
          <cell r="BR969" t="str">
            <v>Youth</v>
          </cell>
          <cell r="BU969" t="str">
            <v>Eastside</v>
          </cell>
        </row>
        <row r="970">
          <cell r="BR970" t="str">
            <v>Beginner</v>
          </cell>
          <cell r="BU970" t="str">
            <v>Bent Fenders</v>
          </cell>
        </row>
        <row r="971">
          <cell r="BR971" t="str">
            <v>Novice</v>
          </cell>
          <cell r="BU971" t="str">
            <v>Michiana</v>
          </cell>
        </row>
        <row r="972">
          <cell r="BR972" t="str">
            <v>Intermediate</v>
          </cell>
          <cell r="BU972" t="str">
            <v>Metro</v>
          </cell>
        </row>
        <row r="973">
          <cell r="BR973" t="str">
            <v>Senior</v>
          </cell>
          <cell r="BU973" t="str">
            <v>Great Lakes</v>
          </cell>
        </row>
        <row r="974">
          <cell r="BR974" t="str">
            <v>Sportsman</v>
          </cell>
          <cell r="BU974" t="str">
            <v>Mid-Michigan</v>
          </cell>
        </row>
        <row r="975">
          <cell r="BR975" t="str">
            <v>Advanced</v>
          </cell>
          <cell r="BU975" t="str">
            <v>TI</v>
          </cell>
        </row>
        <row r="976">
          <cell r="BR976" t="str">
            <v>Expert</v>
          </cell>
          <cell r="BU976" t="str">
            <v>NITRO</v>
          </cell>
        </row>
        <row r="977">
          <cell r="BR977" t="str">
            <v>Champ</v>
          </cell>
        </row>
        <row r="978">
          <cell r="BR978" t="str">
            <v>Vintage</v>
          </cell>
        </row>
        <row r="979">
          <cell r="BR979" t="str">
            <v>Knobby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Cards"/>
      <sheetName val="Data Entry"/>
      <sheetName val="Scores by Class"/>
      <sheetName val="Points YTD"/>
      <sheetName val="Team Rankings"/>
      <sheetName val="Section Difficulty Rankings"/>
      <sheetName val="Youth"/>
      <sheetName val="Beginner"/>
      <sheetName val="Novice"/>
      <sheetName val="Intermediate"/>
      <sheetName val="Senior"/>
      <sheetName val="Sportsman"/>
      <sheetName val="Advanced"/>
      <sheetName val="Expert"/>
      <sheetName val="Champ"/>
      <sheetName val="Vintage"/>
      <sheetName val="Knobby"/>
      <sheetName val="Section 1"/>
      <sheetName val="Section 2"/>
      <sheetName val="Section 3"/>
      <sheetName val="Section 4"/>
      <sheetName val="Section 5"/>
      <sheetName val="Section 6"/>
      <sheetName val="Section 7"/>
      <sheetName val="Section 8"/>
      <sheetName val="Section 9"/>
      <sheetName val="Section 10"/>
    </sheetNames>
    <sheetDataSet>
      <sheetData sheetId="0"/>
      <sheetData sheetId="1"/>
      <sheetData sheetId="2">
        <row r="969">
          <cell r="BX969" t="str">
            <v>Youth</v>
          </cell>
          <cell r="CA969" t="str">
            <v>Eastside</v>
          </cell>
        </row>
        <row r="970">
          <cell r="BX970" t="str">
            <v>Beginner</v>
          </cell>
          <cell r="CA970" t="str">
            <v>Bent Fenders</v>
          </cell>
        </row>
        <row r="971">
          <cell r="BX971" t="str">
            <v>Novice</v>
          </cell>
          <cell r="CA971" t="str">
            <v>Michiana</v>
          </cell>
        </row>
        <row r="972">
          <cell r="BX972" t="str">
            <v>Intermediate</v>
          </cell>
          <cell r="CA972" t="str">
            <v>Metro</v>
          </cell>
        </row>
        <row r="973">
          <cell r="BX973" t="str">
            <v>Senior</v>
          </cell>
          <cell r="CA973" t="str">
            <v>Great Lakes</v>
          </cell>
        </row>
        <row r="974">
          <cell r="BX974" t="str">
            <v>Sportsman</v>
          </cell>
          <cell r="CA974" t="str">
            <v>Mid-Michigan</v>
          </cell>
        </row>
        <row r="975">
          <cell r="BX975" t="str">
            <v>Advanced</v>
          </cell>
          <cell r="CA975" t="str">
            <v>TI</v>
          </cell>
        </row>
        <row r="976">
          <cell r="BX976" t="str">
            <v>Expert</v>
          </cell>
          <cell r="CA976" t="str">
            <v>NITRO</v>
          </cell>
        </row>
        <row r="977">
          <cell r="BX977" t="str">
            <v>Champ</v>
          </cell>
        </row>
        <row r="978">
          <cell r="BX978" t="str">
            <v>Vintage</v>
          </cell>
        </row>
        <row r="979">
          <cell r="BX979" t="str">
            <v>Knobby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06B9-01F4-418C-B383-C70CA52133A1}">
  <sheetPr>
    <pageSetUpPr fitToPage="1"/>
  </sheetPr>
  <dimension ref="A1:BR436"/>
  <sheetViews>
    <sheetView tabSelected="1" topLeftCell="B1" zoomScaleNormal="100" workbookViewId="0">
      <selection sqref="A1:T1"/>
    </sheetView>
  </sheetViews>
  <sheetFormatPr defaultRowHeight="14.4" x14ac:dyDescent="0.3"/>
  <cols>
    <col min="1" max="1" width="17.88671875" hidden="1" customWidth="1"/>
    <col min="2" max="2" width="16.109375" customWidth="1"/>
    <col min="3" max="4" width="13.5546875" customWidth="1"/>
    <col min="5" max="5" width="11.5546875" customWidth="1"/>
    <col min="6" max="7" width="9.5546875" bestFit="1" customWidth="1"/>
    <col min="8" max="8" width="12" customWidth="1"/>
    <col min="9" max="9" width="10.109375" customWidth="1"/>
    <col min="10" max="10" width="9.5546875" customWidth="1"/>
    <col min="11" max="11" width="9.44140625" customWidth="1"/>
    <col min="12" max="12" width="10" customWidth="1"/>
    <col min="13" max="13" width="9.33203125" customWidth="1"/>
    <col min="14" max="14" width="9.5546875" customWidth="1"/>
    <col min="15" max="16" width="9.6640625" customWidth="1"/>
    <col min="18" max="18" width="11.33203125" customWidth="1"/>
    <col min="19" max="19" width="9.109375" style="1"/>
    <col min="21" max="21" width="9.109375" customWidth="1"/>
    <col min="22" max="31" width="5.44140625" customWidth="1"/>
    <col min="32" max="32" width="5.109375" customWidth="1"/>
    <col min="33" max="35" width="4" customWidth="1"/>
    <col min="36" max="36" width="5.109375" customWidth="1"/>
    <col min="37" max="42" width="4" customWidth="1"/>
    <col min="43" max="43" width="7.44140625" style="27" customWidth="1"/>
    <col min="44" max="53" width="4.6640625" customWidth="1"/>
    <col min="54" max="61" width="9.109375" customWidth="1"/>
    <col min="62" max="62" width="8.88671875" customWidth="1"/>
  </cols>
  <sheetData>
    <row r="1" spans="1:53" ht="21.6" thickBot="1" x14ac:dyDescent="0.45">
      <c r="A1" s="57" t="s">
        <v>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  <c r="AQ1"/>
    </row>
    <row r="2" spans="1:53" x14ac:dyDescent="0.3">
      <c r="E2" s="1"/>
      <c r="AQ2"/>
    </row>
    <row r="3" spans="1:53" ht="21" customHeight="1" x14ac:dyDescent="0.4">
      <c r="B3" s="56" t="s">
        <v>0</v>
      </c>
      <c r="C3" s="56"/>
      <c r="D3" s="56"/>
      <c r="E3" s="2" t="s">
        <v>64</v>
      </c>
      <c r="F3" s="2" t="s">
        <v>64</v>
      </c>
      <c r="G3" s="2" t="s">
        <v>65</v>
      </c>
      <c r="H3" s="2" t="s">
        <v>1</v>
      </c>
      <c r="I3" s="2" t="s">
        <v>14</v>
      </c>
      <c r="J3" s="2" t="s">
        <v>66</v>
      </c>
      <c r="K3" s="2" t="s">
        <v>15</v>
      </c>
      <c r="L3" s="2" t="s">
        <v>15</v>
      </c>
      <c r="M3" s="2" t="s">
        <v>66</v>
      </c>
      <c r="N3" s="2" t="s">
        <v>1</v>
      </c>
      <c r="O3" s="2" t="s">
        <v>14</v>
      </c>
      <c r="P3" s="2" t="s">
        <v>65</v>
      </c>
      <c r="Q3" s="51" t="s">
        <v>2</v>
      </c>
      <c r="R3" s="53" t="s">
        <v>3</v>
      </c>
      <c r="S3" s="51" t="s">
        <v>4</v>
      </c>
      <c r="T3" s="47" t="s">
        <v>40</v>
      </c>
      <c r="AQ3"/>
    </row>
    <row r="4" spans="1:53" x14ac:dyDescent="0.3">
      <c r="B4" s="3" t="s">
        <v>5</v>
      </c>
      <c r="C4" s="3" t="s">
        <v>6</v>
      </c>
      <c r="D4" s="4" t="s">
        <v>7</v>
      </c>
      <c r="E4" s="33">
        <v>46137</v>
      </c>
      <c r="F4" s="33">
        <v>46138</v>
      </c>
      <c r="G4" s="33">
        <v>46159</v>
      </c>
      <c r="H4" s="33">
        <v>46173</v>
      </c>
      <c r="I4" s="33">
        <v>46187</v>
      </c>
      <c r="J4" s="33">
        <v>46201</v>
      </c>
      <c r="K4" s="33">
        <v>46242</v>
      </c>
      <c r="L4" s="33">
        <v>46243</v>
      </c>
      <c r="M4" s="33">
        <v>46264</v>
      </c>
      <c r="N4" s="33">
        <v>46278</v>
      </c>
      <c r="O4" s="33">
        <v>46285</v>
      </c>
      <c r="P4" s="33">
        <v>46299</v>
      </c>
      <c r="Q4" s="52"/>
      <c r="R4" s="54"/>
      <c r="S4" s="52"/>
      <c r="T4" s="48"/>
      <c r="U4" s="2" t="s">
        <v>4</v>
      </c>
      <c r="V4" s="2">
        <v>30</v>
      </c>
      <c r="W4" s="2">
        <v>25</v>
      </c>
      <c r="X4" s="2">
        <v>21</v>
      </c>
      <c r="Y4" s="2">
        <v>18</v>
      </c>
      <c r="Z4" s="2">
        <v>16</v>
      </c>
      <c r="AA4" s="2">
        <v>15</v>
      </c>
      <c r="AB4" s="2">
        <v>14</v>
      </c>
      <c r="AC4" s="2">
        <v>13</v>
      </c>
      <c r="AD4" s="2">
        <v>12</v>
      </c>
      <c r="AE4" s="2">
        <v>11</v>
      </c>
      <c r="AF4" s="26"/>
      <c r="AG4" s="2">
        <v>30</v>
      </c>
      <c r="AH4" s="2">
        <v>25</v>
      </c>
      <c r="AI4" s="2">
        <v>21</v>
      </c>
      <c r="AJ4" s="2">
        <v>18</v>
      </c>
      <c r="AK4" s="2">
        <v>16</v>
      </c>
      <c r="AL4" s="2">
        <v>15</v>
      </c>
      <c r="AM4" s="2">
        <v>14</v>
      </c>
      <c r="AN4" s="2">
        <v>13</v>
      </c>
      <c r="AO4" s="2">
        <v>12</v>
      </c>
      <c r="AP4" s="2">
        <v>11</v>
      </c>
      <c r="AQ4" s="28"/>
      <c r="AR4" s="2">
        <v>30</v>
      </c>
      <c r="AS4" s="2">
        <v>25</v>
      </c>
      <c r="AT4" s="2">
        <v>21</v>
      </c>
      <c r="AU4" s="2">
        <v>18</v>
      </c>
      <c r="AV4" s="2">
        <v>16</v>
      </c>
      <c r="AW4" s="2">
        <v>15</v>
      </c>
      <c r="AX4" s="2">
        <v>14</v>
      </c>
      <c r="AY4" s="2">
        <v>13</v>
      </c>
      <c r="AZ4" s="2">
        <v>12</v>
      </c>
      <c r="BA4" s="2">
        <v>11</v>
      </c>
    </row>
    <row r="5" spans="1:53" x14ac:dyDescent="0.3">
      <c r="A5" t="str">
        <f>+B5&amp;C5</f>
        <v>BeardsleeCal</v>
      </c>
      <c r="B5" t="s">
        <v>70</v>
      </c>
      <c r="C5" t="s">
        <v>181</v>
      </c>
      <c r="D5" t="s">
        <v>72</v>
      </c>
      <c r="E5" s="2">
        <v>25</v>
      </c>
      <c r="F5" s="2">
        <v>30</v>
      </c>
      <c r="G5" s="2" t="s">
        <v>195</v>
      </c>
      <c r="H5" s="2" t="s">
        <v>205</v>
      </c>
      <c r="I5" s="2" t="s">
        <v>205</v>
      </c>
      <c r="J5" s="2"/>
      <c r="K5" s="2"/>
      <c r="L5" s="2"/>
      <c r="M5" s="2"/>
      <c r="N5" s="2"/>
      <c r="O5" s="2"/>
      <c r="P5" s="2"/>
      <c r="Q5" s="2">
        <f t="shared" ref="Q5:Q12" si="0">+AQ5</f>
        <v>55</v>
      </c>
      <c r="R5" s="2">
        <f t="shared" ref="R5:R12" si="1">COUNT(E5:P5)</f>
        <v>2</v>
      </c>
      <c r="S5" s="2">
        <f t="shared" ref="S5:S12" si="2">SUM(E5:P5)</f>
        <v>55</v>
      </c>
      <c r="T5" s="2">
        <f t="shared" ref="T5:T12" si="3">COUNTIF(E5:P5,"W")</f>
        <v>1</v>
      </c>
      <c r="U5">
        <f t="shared" ref="U5:U12" si="4">SUM(V5:AE5)</f>
        <v>2</v>
      </c>
      <c r="V5">
        <f t="shared" ref="V5:V12" si="5">COUNTIF($E5:$P5,$V$97)</f>
        <v>1</v>
      </c>
      <c r="W5">
        <f t="shared" ref="W5:W12" si="6">COUNTIF($E5:$P5,$W$97)</f>
        <v>1</v>
      </c>
      <c r="X5">
        <f t="shared" ref="X5:X12" si="7">COUNTIF($E5:$P5,$X$97)</f>
        <v>0</v>
      </c>
      <c r="Y5">
        <f t="shared" ref="Y5:Y12" si="8">COUNTIF($E5:$P5,$Y$97)</f>
        <v>0</v>
      </c>
      <c r="Z5">
        <f t="shared" ref="Z5:Z12" si="9">COUNTIF($E5:$P5,$Z$97)</f>
        <v>0</v>
      </c>
      <c r="AA5">
        <f t="shared" ref="AA5:AA12" si="10">COUNTIF($E5:$P5,$AA$97)</f>
        <v>0</v>
      </c>
      <c r="AB5">
        <f t="shared" ref="AB5:AB12" si="11">COUNTIF($E5:$P5,$AB$97)</f>
        <v>0</v>
      </c>
      <c r="AC5">
        <f t="shared" ref="AC5:AC12" si="12">COUNTIF($E5:$P5,$AC$97)</f>
        <v>0</v>
      </c>
      <c r="AD5">
        <f t="shared" ref="AD5:AD12" si="13">COUNTIF($E5:$P5,$AD$97)</f>
        <v>0</v>
      </c>
      <c r="AE5">
        <f t="shared" ref="AE5:AE12" si="14">COUNTIF($E5:$P5,$AE$97)</f>
        <v>0</v>
      </c>
      <c r="AG5" s="1">
        <f t="shared" ref="AG5:AG12" si="15">IF(V5&lt;9,+V5,8)</f>
        <v>1</v>
      </c>
      <c r="AH5" s="1">
        <f t="shared" ref="AH5:AH12" si="16">IF((V5+W5)&lt;9,(+W5),8-AG5)</f>
        <v>1</v>
      </c>
      <c r="AI5" s="1">
        <f t="shared" ref="AI5:AI12" si="17">IF((+V5+W5+X5)&lt;9,+X5,8-(AG5+AH5))</f>
        <v>0</v>
      </c>
      <c r="AJ5" s="1">
        <f t="shared" ref="AJ5:AJ12" si="18">IF((V5+W5+X5+Y5)&lt;9,Y5,8-(AG5+AH5+AI5))</f>
        <v>0</v>
      </c>
      <c r="AK5" s="25">
        <f t="shared" ref="AK5:AK12" si="19">IF((V5+W5+X5+Y5+Z5)&lt;9,Z5,8-(AG5+AH5+AI5+AJ5))</f>
        <v>0</v>
      </c>
      <c r="AL5" s="25">
        <f t="shared" ref="AL5:AL12" si="20">IF((V5+W5+X5+Y5+Z5+AA5)&lt;9,AA5,8-(AG5+AH5+AI5+AJ5+AK5))</f>
        <v>0</v>
      </c>
      <c r="AM5" s="25">
        <f t="shared" ref="AM5:AM12" si="21">IF((V5+W5+X5+Y5+Z5+AA5+AB5)&lt;9,AB5,8-(AG5+AH5+AI5+AJ5+AK5+AL5))</f>
        <v>0</v>
      </c>
      <c r="AN5" s="25">
        <f t="shared" ref="AN5:AN12" si="22">IF((V5+W5+X5+Y5+Z5+AA5+AB5+AC5)&lt;9,AC5,8-(AG5+AH5+AI5+AJ5+AK5+AL5+AM5))</f>
        <v>0</v>
      </c>
      <c r="AO5" s="25">
        <f t="shared" ref="AO5:AO12" si="23">IF((V5+W5+X5+Y5+Z5+AA5+AB5+AC5+AD5)&lt;9,AD5,8-(AG5+AH5+AI5+AJ5+AK5+AL5+AM5+AN5))</f>
        <v>0</v>
      </c>
      <c r="AP5" s="25">
        <f t="shared" ref="AP5:AP12" si="24">IF((V5+W5+X5+Y5+Z5+AA5+AB5+AC5+AD5+AE5)&lt;9,AE5,8-(AG5+AH5+AI5+AJ5+AK5+AL5+AM5+AN5+AO5))</f>
        <v>0</v>
      </c>
      <c r="AQ5" s="27">
        <f t="shared" ref="AQ5:AQ12" si="25">SUM(AR5:BA5)</f>
        <v>55</v>
      </c>
      <c r="AR5">
        <f t="shared" ref="AR5:BA12" si="26">+AG5*AR$97</f>
        <v>30</v>
      </c>
      <c r="AS5">
        <f t="shared" si="26"/>
        <v>25</v>
      </c>
      <c r="AT5">
        <f t="shared" si="26"/>
        <v>0</v>
      </c>
      <c r="AU5">
        <f t="shared" si="26"/>
        <v>0</v>
      </c>
      <c r="AV5">
        <f t="shared" si="26"/>
        <v>0</v>
      </c>
      <c r="AW5">
        <f t="shared" si="26"/>
        <v>0</v>
      </c>
      <c r="AX5">
        <f t="shared" si="26"/>
        <v>0</v>
      </c>
      <c r="AY5">
        <f t="shared" si="26"/>
        <v>0</v>
      </c>
      <c r="AZ5">
        <f t="shared" si="26"/>
        <v>0</v>
      </c>
      <c r="BA5">
        <f t="shared" si="26"/>
        <v>0</v>
      </c>
    </row>
    <row r="6" spans="1:53" x14ac:dyDescent="0.3">
      <c r="B6" t="s">
        <v>86</v>
      </c>
      <c r="C6" t="s">
        <v>87</v>
      </c>
      <c r="D6" t="s">
        <v>15</v>
      </c>
      <c r="E6" s="2">
        <v>30</v>
      </c>
      <c r="F6" s="2" t="s">
        <v>219</v>
      </c>
      <c r="G6" s="2" t="s">
        <v>205</v>
      </c>
      <c r="H6" s="2" t="s">
        <v>219</v>
      </c>
      <c r="I6" s="2" t="s">
        <v>205</v>
      </c>
      <c r="J6" s="2"/>
      <c r="K6" s="2"/>
      <c r="L6" s="2"/>
      <c r="M6" s="2"/>
      <c r="N6" s="2"/>
      <c r="O6" s="2"/>
      <c r="P6" s="2"/>
      <c r="Q6" s="2">
        <f t="shared" si="0"/>
        <v>30</v>
      </c>
      <c r="R6" s="2">
        <f t="shared" si="1"/>
        <v>1</v>
      </c>
      <c r="S6" s="2">
        <f t="shared" si="2"/>
        <v>30</v>
      </c>
      <c r="T6" s="2">
        <f t="shared" si="3"/>
        <v>0</v>
      </c>
      <c r="U6">
        <f t="shared" si="4"/>
        <v>1</v>
      </c>
      <c r="V6">
        <f t="shared" si="5"/>
        <v>1</v>
      </c>
      <c r="W6">
        <f t="shared" si="6"/>
        <v>0</v>
      </c>
      <c r="X6">
        <f t="shared" si="7"/>
        <v>0</v>
      </c>
      <c r="Y6">
        <f t="shared" si="8"/>
        <v>0</v>
      </c>
      <c r="Z6">
        <f t="shared" si="9"/>
        <v>0</v>
      </c>
      <c r="AA6">
        <f t="shared" si="10"/>
        <v>0</v>
      </c>
      <c r="AB6">
        <f t="shared" si="11"/>
        <v>0</v>
      </c>
      <c r="AC6">
        <f t="shared" si="12"/>
        <v>0</v>
      </c>
      <c r="AD6">
        <f t="shared" si="13"/>
        <v>0</v>
      </c>
      <c r="AE6">
        <f t="shared" si="14"/>
        <v>0</v>
      </c>
      <c r="AG6" s="1">
        <f t="shared" si="15"/>
        <v>1</v>
      </c>
      <c r="AH6" s="1">
        <f t="shared" si="16"/>
        <v>0</v>
      </c>
      <c r="AI6" s="1">
        <f t="shared" si="17"/>
        <v>0</v>
      </c>
      <c r="AJ6" s="1">
        <f t="shared" si="18"/>
        <v>0</v>
      </c>
      <c r="AK6" s="25">
        <f t="shared" si="19"/>
        <v>0</v>
      </c>
      <c r="AL6" s="25">
        <f t="shared" si="20"/>
        <v>0</v>
      </c>
      <c r="AM6" s="25">
        <f t="shared" si="21"/>
        <v>0</v>
      </c>
      <c r="AN6" s="25">
        <f t="shared" si="22"/>
        <v>0</v>
      </c>
      <c r="AO6" s="25">
        <f t="shared" si="23"/>
        <v>0</v>
      </c>
      <c r="AP6" s="25">
        <f t="shared" si="24"/>
        <v>0</v>
      </c>
      <c r="AQ6" s="27">
        <f t="shared" si="25"/>
        <v>30</v>
      </c>
      <c r="AR6">
        <f t="shared" si="26"/>
        <v>30</v>
      </c>
      <c r="AS6">
        <f t="shared" si="26"/>
        <v>0</v>
      </c>
      <c r="AT6">
        <f t="shared" si="26"/>
        <v>0</v>
      </c>
      <c r="AU6">
        <f t="shared" si="26"/>
        <v>0</v>
      </c>
      <c r="AV6">
        <f t="shared" si="26"/>
        <v>0</v>
      </c>
      <c r="AW6">
        <f t="shared" si="26"/>
        <v>0</v>
      </c>
      <c r="AX6">
        <f t="shared" si="26"/>
        <v>0</v>
      </c>
      <c r="AY6">
        <f t="shared" si="26"/>
        <v>0</v>
      </c>
      <c r="AZ6">
        <f t="shared" si="26"/>
        <v>0</v>
      </c>
      <c r="BA6">
        <f t="shared" si="26"/>
        <v>0</v>
      </c>
    </row>
    <row r="7" spans="1:53" x14ac:dyDescent="0.3">
      <c r="B7" t="s">
        <v>77</v>
      </c>
      <c r="C7" t="s">
        <v>78</v>
      </c>
      <c r="D7" t="s">
        <v>14</v>
      </c>
      <c r="E7" s="2" t="s">
        <v>205</v>
      </c>
      <c r="F7" s="2" t="s">
        <v>205</v>
      </c>
      <c r="G7" s="2">
        <v>30</v>
      </c>
      <c r="H7" s="2" t="s">
        <v>205</v>
      </c>
      <c r="I7" s="2" t="s">
        <v>195</v>
      </c>
      <c r="J7" s="2"/>
      <c r="K7" s="2"/>
      <c r="L7" s="2"/>
      <c r="M7" s="2"/>
      <c r="N7" s="2"/>
      <c r="O7" s="2"/>
      <c r="P7" s="2"/>
      <c r="Q7" s="2">
        <f t="shared" si="0"/>
        <v>30</v>
      </c>
      <c r="R7" s="2">
        <f t="shared" si="1"/>
        <v>1</v>
      </c>
      <c r="S7" s="2">
        <f t="shared" si="2"/>
        <v>30</v>
      </c>
      <c r="T7" s="2">
        <f t="shared" si="3"/>
        <v>1</v>
      </c>
      <c r="U7">
        <f t="shared" si="4"/>
        <v>1</v>
      </c>
      <c r="V7">
        <f t="shared" si="5"/>
        <v>1</v>
      </c>
      <c r="W7">
        <f t="shared" si="6"/>
        <v>0</v>
      </c>
      <c r="X7">
        <f t="shared" si="7"/>
        <v>0</v>
      </c>
      <c r="Y7">
        <f t="shared" si="8"/>
        <v>0</v>
      </c>
      <c r="Z7">
        <f t="shared" si="9"/>
        <v>0</v>
      </c>
      <c r="AA7">
        <f t="shared" si="10"/>
        <v>0</v>
      </c>
      <c r="AB7">
        <f t="shared" si="11"/>
        <v>0</v>
      </c>
      <c r="AC7">
        <f t="shared" si="12"/>
        <v>0</v>
      </c>
      <c r="AD7">
        <f t="shared" si="13"/>
        <v>0</v>
      </c>
      <c r="AE7">
        <f t="shared" si="14"/>
        <v>0</v>
      </c>
      <c r="AG7" s="1">
        <f t="shared" si="15"/>
        <v>1</v>
      </c>
      <c r="AH7" s="1">
        <f t="shared" si="16"/>
        <v>0</v>
      </c>
      <c r="AI7" s="1">
        <f t="shared" si="17"/>
        <v>0</v>
      </c>
      <c r="AJ7" s="1">
        <f t="shared" si="18"/>
        <v>0</v>
      </c>
      <c r="AK7" s="25">
        <f t="shared" si="19"/>
        <v>0</v>
      </c>
      <c r="AL7" s="25">
        <f t="shared" si="20"/>
        <v>0</v>
      </c>
      <c r="AM7" s="25">
        <f t="shared" si="21"/>
        <v>0</v>
      </c>
      <c r="AN7" s="25">
        <f t="shared" si="22"/>
        <v>0</v>
      </c>
      <c r="AO7" s="25">
        <f t="shared" si="23"/>
        <v>0</v>
      </c>
      <c r="AP7" s="25">
        <f t="shared" si="24"/>
        <v>0</v>
      </c>
      <c r="AQ7" s="27">
        <f t="shared" si="25"/>
        <v>30</v>
      </c>
      <c r="AR7">
        <f t="shared" si="26"/>
        <v>30</v>
      </c>
      <c r="AS7">
        <f t="shared" si="26"/>
        <v>0</v>
      </c>
      <c r="AT7">
        <f t="shared" si="26"/>
        <v>0</v>
      </c>
      <c r="AU7">
        <f t="shared" si="26"/>
        <v>0</v>
      </c>
      <c r="AV7">
        <f t="shared" si="26"/>
        <v>0</v>
      </c>
      <c r="AW7">
        <f t="shared" si="26"/>
        <v>0</v>
      </c>
      <c r="AX7">
        <f t="shared" si="26"/>
        <v>0</v>
      </c>
      <c r="AY7">
        <f t="shared" si="26"/>
        <v>0</v>
      </c>
      <c r="AZ7">
        <f t="shared" si="26"/>
        <v>0</v>
      </c>
      <c r="BA7">
        <f t="shared" si="26"/>
        <v>0</v>
      </c>
    </row>
    <row r="8" spans="1:53" x14ac:dyDescent="0.3">
      <c r="B8" t="s">
        <v>118</v>
      </c>
      <c r="C8" t="s">
        <v>278</v>
      </c>
      <c r="D8" t="s">
        <v>15</v>
      </c>
      <c r="E8" s="2"/>
      <c r="F8" s="2"/>
      <c r="G8" s="2"/>
      <c r="H8" s="2" t="s">
        <v>205</v>
      </c>
      <c r="I8" s="2">
        <v>30</v>
      </c>
      <c r="J8" s="2"/>
      <c r="K8" s="2"/>
      <c r="L8" s="2"/>
      <c r="M8" s="2"/>
      <c r="N8" s="2"/>
      <c r="O8" s="2"/>
      <c r="P8" s="2"/>
      <c r="Q8" s="2">
        <f t="shared" si="0"/>
        <v>30</v>
      </c>
      <c r="R8" s="2">
        <f t="shared" si="1"/>
        <v>1</v>
      </c>
      <c r="S8" s="2">
        <f t="shared" si="2"/>
        <v>30</v>
      </c>
      <c r="T8" s="2">
        <f t="shared" si="3"/>
        <v>0</v>
      </c>
      <c r="U8">
        <f t="shared" si="4"/>
        <v>1</v>
      </c>
      <c r="V8">
        <f t="shared" si="5"/>
        <v>1</v>
      </c>
      <c r="W8">
        <f t="shared" si="6"/>
        <v>0</v>
      </c>
      <c r="X8">
        <f t="shared" si="7"/>
        <v>0</v>
      </c>
      <c r="Y8">
        <f t="shared" si="8"/>
        <v>0</v>
      </c>
      <c r="Z8">
        <f t="shared" si="9"/>
        <v>0</v>
      </c>
      <c r="AA8">
        <f t="shared" si="10"/>
        <v>0</v>
      </c>
      <c r="AB8">
        <f t="shared" si="11"/>
        <v>0</v>
      </c>
      <c r="AC8">
        <f t="shared" si="12"/>
        <v>0</v>
      </c>
      <c r="AD8">
        <f t="shared" si="13"/>
        <v>0</v>
      </c>
      <c r="AE8">
        <f t="shared" si="14"/>
        <v>0</v>
      </c>
      <c r="AG8" s="1">
        <f t="shared" si="15"/>
        <v>1</v>
      </c>
      <c r="AH8" s="1">
        <f t="shared" si="16"/>
        <v>0</v>
      </c>
      <c r="AI8" s="1">
        <f t="shared" si="17"/>
        <v>0</v>
      </c>
      <c r="AJ8" s="1">
        <f t="shared" si="18"/>
        <v>0</v>
      </c>
      <c r="AK8" s="25">
        <f t="shared" si="19"/>
        <v>0</v>
      </c>
      <c r="AL8" s="25">
        <f t="shared" si="20"/>
        <v>0</v>
      </c>
      <c r="AM8" s="25">
        <f t="shared" si="21"/>
        <v>0</v>
      </c>
      <c r="AN8" s="25">
        <f t="shared" si="22"/>
        <v>0</v>
      </c>
      <c r="AO8" s="25">
        <f t="shared" si="23"/>
        <v>0</v>
      </c>
      <c r="AP8" s="25">
        <f t="shared" si="24"/>
        <v>0</v>
      </c>
      <c r="AQ8" s="27">
        <f t="shared" si="25"/>
        <v>30</v>
      </c>
      <c r="AR8">
        <f t="shared" si="26"/>
        <v>30</v>
      </c>
      <c r="AS8">
        <f t="shared" si="26"/>
        <v>0</v>
      </c>
      <c r="AT8">
        <f t="shared" si="26"/>
        <v>0</v>
      </c>
      <c r="AU8">
        <f t="shared" si="26"/>
        <v>0</v>
      </c>
      <c r="AV8">
        <f t="shared" si="26"/>
        <v>0</v>
      </c>
      <c r="AW8">
        <f t="shared" si="26"/>
        <v>0</v>
      </c>
      <c r="AX8">
        <f t="shared" si="26"/>
        <v>0</v>
      </c>
      <c r="AY8">
        <f t="shared" si="26"/>
        <v>0</v>
      </c>
      <c r="AZ8">
        <f t="shared" si="26"/>
        <v>0</v>
      </c>
      <c r="BA8">
        <f t="shared" si="26"/>
        <v>0</v>
      </c>
    </row>
    <row r="9" spans="1:53" x14ac:dyDescent="0.3">
      <c r="B9" t="s">
        <v>88</v>
      </c>
      <c r="C9" t="s">
        <v>89</v>
      </c>
      <c r="D9" t="s">
        <v>83</v>
      </c>
      <c r="E9" s="2" t="s">
        <v>205</v>
      </c>
      <c r="F9" s="2" t="s">
        <v>205</v>
      </c>
      <c r="G9" s="2">
        <v>25</v>
      </c>
      <c r="H9" s="2" t="s">
        <v>205</v>
      </c>
      <c r="I9" s="2" t="s">
        <v>205</v>
      </c>
      <c r="J9" s="2"/>
      <c r="K9" s="2"/>
      <c r="L9" s="2"/>
      <c r="M9" s="2"/>
      <c r="N9" s="2"/>
      <c r="O9" s="2"/>
      <c r="P9" s="2"/>
      <c r="Q9" s="2">
        <f t="shared" si="0"/>
        <v>25</v>
      </c>
      <c r="R9" s="2">
        <f t="shared" si="1"/>
        <v>1</v>
      </c>
      <c r="S9" s="2">
        <f t="shared" si="2"/>
        <v>25</v>
      </c>
      <c r="T9" s="2">
        <f t="shared" si="3"/>
        <v>0</v>
      </c>
      <c r="U9">
        <f t="shared" si="4"/>
        <v>1</v>
      </c>
      <c r="V9">
        <f t="shared" si="5"/>
        <v>0</v>
      </c>
      <c r="W9">
        <f t="shared" si="6"/>
        <v>1</v>
      </c>
      <c r="X9">
        <f t="shared" si="7"/>
        <v>0</v>
      </c>
      <c r="Y9">
        <f t="shared" si="8"/>
        <v>0</v>
      </c>
      <c r="Z9">
        <f t="shared" si="9"/>
        <v>0</v>
      </c>
      <c r="AA9">
        <f t="shared" si="10"/>
        <v>0</v>
      </c>
      <c r="AB9">
        <f t="shared" si="11"/>
        <v>0</v>
      </c>
      <c r="AC9">
        <f t="shared" si="12"/>
        <v>0</v>
      </c>
      <c r="AD9">
        <f t="shared" si="13"/>
        <v>0</v>
      </c>
      <c r="AE9">
        <f t="shared" si="14"/>
        <v>0</v>
      </c>
      <c r="AG9" s="1">
        <f t="shared" si="15"/>
        <v>0</v>
      </c>
      <c r="AH9" s="1">
        <f t="shared" si="16"/>
        <v>1</v>
      </c>
      <c r="AI9" s="1">
        <f t="shared" si="17"/>
        <v>0</v>
      </c>
      <c r="AJ9" s="1">
        <f t="shared" si="18"/>
        <v>0</v>
      </c>
      <c r="AK9" s="25">
        <f t="shared" si="19"/>
        <v>0</v>
      </c>
      <c r="AL9" s="25">
        <f t="shared" si="20"/>
        <v>0</v>
      </c>
      <c r="AM9" s="25">
        <f t="shared" si="21"/>
        <v>0</v>
      </c>
      <c r="AN9" s="25">
        <f t="shared" si="22"/>
        <v>0</v>
      </c>
      <c r="AO9" s="25">
        <f t="shared" si="23"/>
        <v>0</v>
      </c>
      <c r="AP9" s="25">
        <f t="shared" si="24"/>
        <v>0</v>
      </c>
      <c r="AQ9" s="27">
        <f t="shared" si="25"/>
        <v>25</v>
      </c>
      <c r="AR9">
        <f t="shared" si="26"/>
        <v>0</v>
      </c>
      <c r="AS9">
        <f t="shared" si="26"/>
        <v>25</v>
      </c>
      <c r="AT9">
        <f t="shared" si="26"/>
        <v>0</v>
      </c>
      <c r="AU9">
        <f t="shared" si="26"/>
        <v>0</v>
      </c>
      <c r="AV9">
        <f t="shared" si="26"/>
        <v>0</v>
      </c>
      <c r="AW9">
        <f t="shared" si="26"/>
        <v>0</v>
      </c>
      <c r="AX9">
        <f t="shared" si="26"/>
        <v>0</v>
      </c>
      <c r="AY9">
        <f t="shared" si="26"/>
        <v>0</v>
      </c>
      <c r="AZ9">
        <f t="shared" si="26"/>
        <v>0</v>
      </c>
      <c r="BA9">
        <f t="shared" si="26"/>
        <v>0</v>
      </c>
    </row>
    <row r="10" spans="1:53" x14ac:dyDescent="0.3">
      <c r="B10" t="s">
        <v>118</v>
      </c>
      <c r="C10" t="s">
        <v>279</v>
      </c>
      <c r="D10" t="s">
        <v>15</v>
      </c>
      <c r="E10" s="2" t="s">
        <v>205</v>
      </c>
      <c r="F10" s="2" t="s">
        <v>205</v>
      </c>
      <c r="G10" s="2" t="s">
        <v>205</v>
      </c>
      <c r="H10" s="2" t="s">
        <v>205</v>
      </c>
      <c r="I10" s="2">
        <v>25</v>
      </c>
      <c r="J10" s="2"/>
      <c r="K10" s="2"/>
      <c r="L10" s="2"/>
      <c r="M10" s="2"/>
      <c r="N10" s="2"/>
      <c r="O10" s="2"/>
      <c r="P10" s="2"/>
      <c r="Q10" s="2">
        <f t="shared" si="0"/>
        <v>25</v>
      </c>
      <c r="R10" s="2">
        <f t="shared" si="1"/>
        <v>1</v>
      </c>
      <c r="S10" s="2">
        <f t="shared" si="2"/>
        <v>25</v>
      </c>
      <c r="T10" s="2">
        <f t="shared" si="3"/>
        <v>0</v>
      </c>
      <c r="U10">
        <f t="shared" si="4"/>
        <v>1</v>
      </c>
      <c r="V10">
        <f t="shared" si="5"/>
        <v>0</v>
      </c>
      <c r="W10">
        <f t="shared" si="6"/>
        <v>1</v>
      </c>
      <c r="X10">
        <f t="shared" si="7"/>
        <v>0</v>
      </c>
      <c r="Y10">
        <f t="shared" si="8"/>
        <v>0</v>
      </c>
      <c r="Z10">
        <f t="shared" si="9"/>
        <v>0</v>
      </c>
      <c r="AA10">
        <f t="shared" si="10"/>
        <v>0</v>
      </c>
      <c r="AB10">
        <f t="shared" si="11"/>
        <v>0</v>
      </c>
      <c r="AC10">
        <f t="shared" si="12"/>
        <v>0</v>
      </c>
      <c r="AD10">
        <f t="shared" si="13"/>
        <v>0</v>
      </c>
      <c r="AE10">
        <f t="shared" si="14"/>
        <v>0</v>
      </c>
      <c r="AG10" s="1">
        <f t="shared" si="15"/>
        <v>0</v>
      </c>
      <c r="AH10" s="1">
        <f t="shared" si="16"/>
        <v>1</v>
      </c>
      <c r="AI10" s="1">
        <f t="shared" si="17"/>
        <v>0</v>
      </c>
      <c r="AJ10" s="1">
        <f t="shared" si="18"/>
        <v>0</v>
      </c>
      <c r="AK10" s="25">
        <f t="shared" si="19"/>
        <v>0</v>
      </c>
      <c r="AL10" s="25">
        <f t="shared" si="20"/>
        <v>0</v>
      </c>
      <c r="AM10" s="25">
        <f t="shared" si="21"/>
        <v>0</v>
      </c>
      <c r="AN10" s="25">
        <f t="shared" si="22"/>
        <v>0</v>
      </c>
      <c r="AO10" s="25">
        <f t="shared" si="23"/>
        <v>0</v>
      </c>
      <c r="AP10" s="25">
        <f t="shared" si="24"/>
        <v>0</v>
      </c>
      <c r="AQ10" s="27">
        <f t="shared" si="25"/>
        <v>25</v>
      </c>
      <c r="AR10">
        <f t="shared" si="26"/>
        <v>0</v>
      </c>
      <c r="AS10">
        <f t="shared" si="26"/>
        <v>25</v>
      </c>
      <c r="AT10">
        <f t="shared" si="26"/>
        <v>0</v>
      </c>
      <c r="AU10">
        <f t="shared" si="26"/>
        <v>0</v>
      </c>
      <c r="AV10">
        <f t="shared" si="26"/>
        <v>0</v>
      </c>
      <c r="AW10">
        <f t="shared" si="26"/>
        <v>0</v>
      </c>
      <c r="AX10">
        <f t="shared" si="26"/>
        <v>0</v>
      </c>
      <c r="AY10">
        <f t="shared" si="26"/>
        <v>0</v>
      </c>
      <c r="AZ10">
        <f t="shared" si="26"/>
        <v>0</v>
      </c>
      <c r="BA10">
        <f t="shared" si="26"/>
        <v>0</v>
      </c>
    </row>
    <row r="11" spans="1:53" x14ac:dyDescent="0.3">
      <c r="B11" t="s">
        <v>84</v>
      </c>
      <c r="C11" t="s">
        <v>85</v>
      </c>
      <c r="D11" t="s">
        <v>83</v>
      </c>
      <c r="E11" s="2" t="s">
        <v>195</v>
      </c>
      <c r="F11" s="2" t="s">
        <v>195</v>
      </c>
      <c r="G11" s="2" t="s">
        <v>205</v>
      </c>
      <c r="H11" s="2" t="s">
        <v>205</v>
      </c>
      <c r="I11" s="2" t="s">
        <v>205</v>
      </c>
      <c r="J11" s="2"/>
      <c r="K11" s="2"/>
      <c r="L11" s="2"/>
      <c r="M11" s="2"/>
      <c r="N11" s="2"/>
      <c r="O11" s="2"/>
      <c r="P11" s="2"/>
      <c r="Q11" s="2">
        <f t="shared" si="0"/>
        <v>0</v>
      </c>
      <c r="R11" s="2">
        <f t="shared" si="1"/>
        <v>0</v>
      </c>
      <c r="S11" s="2">
        <f t="shared" si="2"/>
        <v>0</v>
      </c>
      <c r="T11" s="2">
        <f t="shared" si="3"/>
        <v>2</v>
      </c>
      <c r="U11">
        <f t="shared" si="4"/>
        <v>0</v>
      </c>
      <c r="V11">
        <f t="shared" si="5"/>
        <v>0</v>
      </c>
      <c r="W11">
        <f t="shared" si="6"/>
        <v>0</v>
      </c>
      <c r="X11">
        <f t="shared" si="7"/>
        <v>0</v>
      </c>
      <c r="Y11">
        <f t="shared" si="8"/>
        <v>0</v>
      </c>
      <c r="Z11">
        <f t="shared" si="9"/>
        <v>0</v>
      </c>
      <c r="AA11">
        <f t="shared" si="10"/>
        <v>0</v>
      </c>
      <c r="AB11">
        <f t="shared" si="11"/>
        <v>0</v>
      </c>
      <c r="AC11">
        <f t="shared" si="12"/>
        <v>0</v>
      </c>
      <c r="AD11">
        <f t="shared" si="13"/>
        <v>0</v>
      </c>
      <c r="AE11">
        <f t="shared" si="14"/>
        <v>0</v>
      </c>
      <c r="AG11" s="1">
        <f t="shared" si="15"/>
        <v>0</v>
      </c>
      <c r="AH11" s="1">
        <f t="shared" si="16"/>
        <v>0</v>
      </c>
      <c r="AI11" s="1">
        <f t="shared" si="17"/>
        <v>0</v>
      </c>
      <c r="AJ11" s="1">
        <f t="shared" si="18"/>
        <v>0</v>
      </c>
      <c r="AK11" s="25">
        <f t="shared" si="19"/>
        <v>0</v>
      </c>
      <c r="AL11" s="25">
        <f t="shared" si="20"/>
        <v>0</v>
      </c>
      <c r="AM11" s="25">
        <f t="shared" si="21"/>
        <v>0</v>
      </c>
      <c r="AN11" s="25">
        <f t="shared" si="22"/>
        <v>0</v>
      </c>
      <c r="AO11" s="25">
        <f t="shared" si="23"/>
        <v>0</v>
      </c>
      <c r="AP11" s="25">
        <f t="shared" si="24"/>
        <v>0</v>
      </c>
      <c r="AQ11" s="27">
        <f t="shared" si="25"/>
        <v>0</v>
      </c>
      <c r="AR11">
        <f t="shared" si="26"/>
        <v>0</v>
      </c>
      <c r="AS11">
        <f t="shared" si="26"/>
        <v>0</v>
      </c>
      <c r="AT11">
        <f t="shared" si="26"/>
        <v>0</v>
      </c>
      <c r="AU11">
        <f t="shared" si="26"/>
        <v>0</v>
      </c>
      <c r="AV11">
        <f t="shared" si="26"/>
        <v>0</v>
      </c>
      <c r="AW11">
        <f t="shared" si="26"/>
        <v>0</v>
      </c>
      <c r="AX11">
        <f t="shared" si="26"/>
        <v>0</v>
      </c>
      <c r="AY11">
        <f t="shared" si="26"/>
        <v>0</v>
      </c>
      <c r="AZ11">
        <f t="shared" si="26"/>
        <v>0</v>
      </c>
      <c r="BA11">
        <f t="shared" si="26"/>
        <v>0</v>
      </c>
    </row>
    <row r="12" spans="1:53" x14ac:dyDescent="0.3">
      <c r="B12" t="s">
        <v>74</v>
      </c>
      <c r="C12" t="s">
        <v>75</v>
      </c>
      <c r="D12" t="s">
        <v>76</v>
      </c>
      <c r="E12" s="2" t="s">
        <v>205</v>
      </c>
      <c r="F12" s="2" t="s">
        <v>205</v>
      </c>
      <c r="G12" s="2" t="s">
        <v>205</v>
      </c>
      <c r="H12" s="2" t="s">
        <v>205</v>
      </c>
      <c r="I12" s="2" t="s">
        <v>205</v>
      </c>
      <c r="J12" s="2"/>
      <c r="K12" s="2"/>
      <c r="L12" s="2"/>
      <c r="M12" s="2"/>
      <c r="N12" s="2"/>
      <c r="O12" s="2"/>
      <c r="P12" s="2"/>
      <c r="Q12" s="2">
        <f t="shared" si="0"/>
        <v>0</v>
      </c>
      <c r="R12" s="2">
        <f t="shared" si="1"/>
        <v>0</v>
      </c>
      <c r="S12" s="2">
        <f t="shared" si="2"/>
        <v>0</v>
      </c>
      <c r="T12" s="2">
        <f t="shared" si="3"/>
        <v>0</v>
      </c>
      <c r="U12">
        <f t="shared" si="4"/>
        <v>0</v>
      </c>
      <c r="V12">
        <f t="shared" si="5"/>
        <v>0</v>
      </c>
      <c r="W12">
        <f t="shared" si="6"/>
        <v>0</v>
      </c>
      <c r="X12">
        <f t="shared" si="7"/>
        <v>0</v>
      </c>
      <c r="Y12">
        <f t="shared" si="8"/>
        <v>0</v>
      </c>
      <c r="Z12">
        <f t="shared" si="9"/>
        <v>0</v>
      </c>
      <c r="AA12">
        <f t="shared" si="10"/>
        <v>0</v>
      </c>
      <c r="AB12">
        <f t="shared" si="11"/>
        <v>0</v>
      </c>
      <c r="AC12">
        <f t="shared" si="12"/>
        <v>0</v>
      </c>
      <c r="AD12">
        <f t="shared" si="13"/>
        <v>0</v>
      </c>
      <c r="AE12">
        <f t="shared" si="14"/>
        <v>0</v>
      </c>
      <c r="AG12" s="1">
        <f t="shared" si="15"/>
        <v>0</v>
      </c>
      <c r="AH12" s="1">
        <f t="shared" si="16"/>
        <v>0</v>
      </c>
      <c r="AI12" s="1">
        <f t="shared" si="17"/>
        <v>0</v>
      </c>
      <c r="AJ12" s="1">
        <f t="shared" si="18"/>
        <v>0</v>
      </c>
      <c r="AK12" s="25">
        <f t="shared" si="19"/>
        <v>0</v>
      </c>
      <c r="AL12" s="25">
        <f t="shared" si="20"/>
        <v>0</v>
      </c>
      <c r="AM12" s="25">
        <f t="shared" si="21"/>
        <v>0</v>
      </c>
      <c r="AN12" s="25">
        <f t="shared" si="22"/>
        <v>0</v>
      </c>
      <c r="AO12" s="25">
        <f t="shared" si="23"/>
        <v>0</v>
      </c>
      <c r="AP12" s="25">
        <f t="shared" si="24"/>
        <v>0</v>
      </c>
      <c r="AQ12" s="27">
        <f t="shared" si="25"/>
        <v>0</v>
      </c>
      <c r="AR12">
        <f t="shared" si="26"/>
        <v>0</v>
      </c>
      <c r="AS12">
        <f t="shared" si="26"/>
        <v>0</v>
      </c>
      <c r="AT12">
        <f t="shared" si="26"/>
        <v>0</v>
      </c>
      <c r="AU12">
        <f t="shared" si="26"/>
        <v>0</v>
      </c>
      <c r="AV12">
        <f t="shared" si="26"/>
        <v>0</v>
      </c>
      <c r="AW12">
        <f t="shared" si="26"/>
        <v>0</v>
      </c>
      <c r="AX12">
        <f t="shared" si="26"/>
        <v>0</v>
      </c>
      <c r="AY12">
        <f t="shared" si="26"/>
        <v>0</v>
      </c>
      <c r="AZ12">
        <f t="shared" si="26"/>
        <v>0</v>
      </c>
      <c r="BA12">
        <f t="shared" si="26"/>
        <v>0</v>
      </c>
    </row>
    <row r="13" spans="1:53" hidden="1" x14ac:dyDescent="0.3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>
        <f t="shared" ref="Q13:Q15" si="27">+AQ13</f>
        <v>0</v>
      </c>
      <c r="R13" s="2">
        <f t="shared" ref="R13:R15" si="28">COUNT(E13:P13)</f>
        <v>0</v>
      </c>
      <c r="S13" s="2">
        <f t="shared" ref="S13:S15" si="29">SUM(E13:P13)</f>
        <v>0</v>
      </c>
      <c r="T13" s="2">
        <f t="shared" ref="T13:T15" si="30">COUNTIF(E13:P13,"W")</f>
        <v>0</v>
      </c>
      <c r="U13">
        <f t="shared" ref="U13" si="31">SUM(V13:AE13)</f>
        <v>0</v>
      </c>
      <c r="V13">
        <f t="shared" ref="V13:V15" si="32">COUNTIF($E13:$P13,$V$97)</f>
        <v>0</v>
      </c>
      <c r="W13">
        <f t="shared" ref="W13:W15" si="33">COUNTIF($E13:$P13,$W$97)</f>
        <v>0</v>
      </c>
      <c r="X13">
        <f t="shared" ref="X13:X15" si="34">COUNTIF($E13:$P13,$X$97)</f>
        <v>0</v>
      </c>
      <c r="Y13">
        <f t="shared" ref="Y13:Y15" si="35">COUNTIF($E13:$P13,$Y$97)</f>
        <v>0</v>
      </c>
      <c r="Z13">
        <f t="shared" ref="Z13:Z15" si="36">COUNTIF($E13:$P13,$Z$97)</f>
        <v>0</v>
      </c>
      <c r="AA13">
        <f t="shared" ref="AA13:AA15" si="37">COUNTIF($E13:$P13,$AA$97)</f>
        <v>0</v>
      </c>
      <c r="AB13">
        <f t="shared" ref="AB13:AB15" si="38">COUNTIF($E13:$P13,$AB$97)</f>
        <v>0</v>
      </c>
      <c r="AC13">
        <f t="shared" ref="AC13:AC15" si="39">COUNTIF($E13:$P13,$AC$97)</f>
        <v>0</v>
      </c>
      <c r="AD13">
        <f t="shared" ref="AD13:AD15" si="40">COUNTIF($E13:$P13,$AD$97)</f>
        <v>0</v>
      </c>
      <c r="AE13">
        <f t="shared" ref="AE13:AE15" si="41">COUNTIF($E13:$P13,$AE$97)</f>
        <v>0</v>
      </c>
      <c r="AG13" s="1">
        <f t="shared" ref="AG13" si="42">IF(V13&lt;9,+V13,8)</f>
        <v>0</v>
      </c>
      <c r="AH13" s="1">
        <f t="shared" ref="AH13" si="43">IF((V13+W13)&lt;9,(+W13),8-AG13)</f>
        <v>0</v>
      </c>
      <c r="AI13" s="1">
        <f t="shared" ref="AI13" si="44">IF((+V13+W13+X13)&lt;9,+X13,8-(AG13+AH13))</f>
        <v>0</v>
      </c>
      <c r="AJ13" s="1">
        <f t="shared" ref="AJ13" si="45">IF((V13+W13+X13+Y13)&lt;9,Y13,8-(AG13+AH13+AI13))</f>
        <v>0</v>
      </c>
      <c r="AK13" s="25">
        <f t="shared" ref="AK13" si="46">IF((V13+W13+X13+Y13+Z13)&lt;9,Z13,8-(AG13+AH13+AI13+AJ13))</f>
        <v>0</v>
      </c>
      <c r="AL13" s="25">
        <f t="shared" ref="AL13" si="47">IF((V13+W13+X13+Y13+Z13+AA13)&lt;9,AA13,8-(AG13+AH13+AI13+AJ13+AK13))</f>
        <v>0</v>
      </c>
      <c r="AM13" s="25">
        <f t="shared" ref="AM13" si="48">IF((V13+W13+X13+Y13+Z13+AA13+AB13)&lt;9,AB13,8-(AG13+AH13+AI13+AJ13+AK13+AL13))</f>
        <v>0</v>
      </c>
      <c r="AN13" s="25">
        <f t="shared" ref="AN13" si="49">IF((V13+W13+X13+Y13+Z13+AA13+AB13+AC13)&lt;9,AC13,8-(AG13+AH13+AI13+AJ13+AK13+AL13+AM13))</f>
        <v>0</v>
      </c>
      <c r="AO13" s="25">
        <f t="shared" ref="AO13" si="50">IF((V13+W13+X13+Y13+Z13+AA13+AB13+AC13+AD13)&lt;9,AD13,8-(AG13+AH13+AI13+AJ13+AK13+AL13+AM13+AN13))</f>
        <v>0</v>
      </c>
      <c r="AP13" s="25">
        <f t="shared" ref="AP13" si="51">IF((V13+W13+X13+Y13+Z13+AA13+AB13+AC13+AD13+AE13)&lt;9,AE13,8-(AG13+AH13+AI13+AJ13+AK13+AL13+AM13+AN13+AO13))</f>
        <v>0</v>
      </c>
      <c r="AQ13" s="27">
        <f t="shared" ref="AQ13" si="52">SUM(AR13:BA13)</f>
        <v>0</v>
      </c>
      <c r="AR13">
        <f t="shared" ref="AR13:AR15" si="53">+AG13*AR$97</f>
        <v>0</v>
      </c>
      <c r="AS13">
        <f t="shared" ref="AS13:AS15" si="54">+AH13*AS$97</f>
        <v>0</v>
      </c>
      <c r="AT13">
        <f t="shared" ref="AT13:AT15" si="55">+AI13*AT$97</f>
        <v>0</v>
      </c>
      <c r="AU13">
        <f t="shared" ref="AU13:AU15" si="56">+AJ13*AU$97</f>
        <v>0</v>
      </c>
      <c r="AV13">
        <f t="shared" ref="AV13:AV15" si="57">+AK13*AV$97</f>
        <v>0</v>
      </c>
      <c r="AW13">
        <f t="shared" ref="AW13:AW15" si="58">+AL13*AW$97</f>
        <v>0</v>
      </c>
      <c r="AX13">
        <f t="shared" ref="AX13:AX15" si="59">+AM13*AX$97</f>
        <v>0</v>
      </c>
      <c r="AY13">
        <f t="shared" ref="AY13:AY15" si="60">+AN13*AY$97</f>
        <v>0</v>
      </c>
      <c r="AZ13">
        <f t="shared" ref="AZ13:AZ15" si="61">+AO13*AZ$97</f>
        <v>0</v>
      </c>
      <c r="BA13">
        <f t="shared" ref="BA13:BA15" si="62">+AP13*BA$97</f>
        <v>0</v>
      </c>
    </row>
    <row r="14" spans="1:53" hidden="1" x14ac:dyDescent="0.3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>
        <f t="shared" si="27"/>
        <v>0</v>
      </c>
      <c r="R14" s="2">
        <f t="shared" si="28"/>
        <v>0</v>
      </c>
      <c r="S14" s="2">
        <f t="shared" si="29"/>
        <v>0</v>
      </c>
      <c r="T14" s="2">
        <f t="shared" si="30"/>
        <v>0</v>
      </c>
      <c r="U14">
        <f t="shared" ref="U14" si="63">SUM(V14:AE14)</f>
        <v>0</v>
      </c>
      <c r="V14">
        <f t="shared" si="32"/>
        <v>0</v>
      </c>
      <c r="W14">
        <f t="shared" si="33"/>
        <v>0</v>
      </c>
      <c r="X14">
        <f t="shared" si="34"/>
        <v>0</v>
      </c>
      <c r="Y14">
        <f t="shared" si="35"/>
        <v>0</v>
      </c>
      <c r="Z14">
        <f t="shared" si="36"/>
        <v>0</v>
      </c>
      <c r="AA14">
        <f t="shared" si="37"/>
        <v>0</v>
      </c>
      <c r="AB14">
        <f t="shared" si="38"/>
        <v>0</v>
      </c>
      <c r="AC14">
        <f t="shared" si="39"/>
        <v>0</v>
      </c>
      <c r="AD14">
        <f t="shared" si="40"/>
        <v>0</v>
      </c>
      <c r="AE14">
        <f t="shared" si="41"/>
        <v>0</v>
      </c>
      <c r="AG14" s="1">
        <f t="shared" ref="AG14" si="64">IF(V14&lt;9,+V14,8)</f>
        <v>0</v>
      </c>
      <c r="AH14" s="1">
        <f t="shared" ref="AH14" si="65">IF((V14+W14)&lt;9,(+W14),8-AG14)</f>
        <v>0</v>
      </c>
      <c r="AI14" s="1">
        <f t="shared" ref="AI14" si="66">IF((+V14+W14+X14)&lt;9,+X14,8-(AG14+AH14))</f>
        <v>0</v>
      </c>
      <c r="AJ14" s="1">
        <f t="shared" ref="AJ14" si="67">IF((V14+W14+X14+Y14)&lt;9,Y14,8-(AG14+AH14+AI14))</f>
        <v>0</v>
      </c>
      <c r="AK14" s="25">
        <f t="shared" ref="AK14" si="68">IF((V14+W14+X14+Y14+Z14)&lt;9,Z14,8-(AG14+AH14+AI14+AJ14))</f>
        <v>0</v>
      </c>
      <c r="AL14" s="25">
        <f t="shared" ref="AL14" si="69">IF((V14+W14+X14+Y14+Z14+AA14)&lt;9,AA14,8-(AG14+AH14+AI14+AJ14+AK14))</f>
        <v>0</v>
      </c>
      <c r="AM14" s="25">
        <f t="shared" ref="AM14" si="70">IF((V14+W14+X14+Y14+Z14+AA14+AB14)&lt;9,AB14,8-(AG14+AH14+AI14+AJ14+AK14+AL14))</f>
        <v>0</v>
      </c>
      <c r="AN14" s="25">
        <f t="shared" ref="AN14" si="71">IF((V14+W14+X14+Y14+Z14+AA14+AB14+AC14)&lt;9,AC14,8-(AG14+AH14+AI14+AJ14+AK14+AL14+AM14))</f>
        <v>0</v>
      </c>
      <c r="AO14" s="25">
        <f t="shared" ref="AO14" si="72">IF((V14+W14+X14+Y14+Z14+AA14+AB14+AC14+AD14)&lt;9,AD14,8-(AG14+AH14+AI14+AJ14+AK14+AL14+AM14+AN14))</f>
        <v>0</v>
      </c>
      <c r="AP14" s="25">
        <f t="shared" ref="AP14" si="73">IF((V14+W14+X14+Y14+Z14+AA14+AB14+AC14+AD14+AE14)&lt;9,AE14,8-(AG14+AH14+AI14+AJ14+AK14+AL14+AM14+AN14+AO14))</f>
        <v>0</v>
      </c>
      <c r="AQ14" s="27">
        <f t="shared" ref="AQ14" si="74">SUM(AR14:BA14)</f>
        <v>0</v>
      </c>
      <c r="AR14">
        <f t="shared" si="53"/>
        <v>0</v>
      </c>
      <c r="AS14">
        <f t="shared" si="54"/>
        <v>0</v>
      </c>
      <c r="AT14">
        <f t="shared" si="55"/>
        <v>0</v>
      </c>
      <c r="AU14">
        <f t="shared" si="56"/>
        <v>0</v>
      </c>
      <c r="AV14">
        <f t="shared" si="57"/>
        <v>0</v>
      </c>
      <c r="AW14">
        <f t="shared" si="58"/>
        <v>0</v>
      </c>
      <c r="AX14">
        <f t="shared" si="59"/>
        <v>0</v>
      </c>
      <c r="AY14">
        <f t="shared" si="60"/>
        <v>0</v>
      </c>
      <c r="AZ14">
        <f t="shared" si="61"/>
        <v>0</v>
      </c>
      <c r="BA14">
        <f t="shared" si="62"/>
        <v>0</v>
      </c>
    </row>
    <row r="15" spans="1:53" hidden="1" x14ac:dyDescent="0.3"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>
        <f t="shared" si="27"/>
        <v>0</v>
      </c>
      <c r="R15" s="2">
        <f t="shared" si="28"/>
        <v>0</v>
      </c>
      <c r="S15" s="2">
        <f t="shared" si="29"/>
        <v>0</v>
      </c>
      <c r="T15" s="2">
        <f t="shared" si="30"/>
        <v>0</v>
      </c>
      <c r="U15">
        <f t="shared" ref="U15" si="75">SUM(V15:AE15)</f>
        <v>0</v>
      </c>
      <c r="V15">
        <f t="shared" si="32"/>
        <v>0</v>
      </c>
      <c r="W15">
        <f t="shared" si="33"/>
        <v>0</v>
      </c>
      <c r="X15">
        <f t="shared" si="34"/>
        <v>0</v>
      </c>
      <c r="Y15">
        <f t="shared" si="35"/>
        <v>0</v>
      </c>
      <c r="Z15">
        <f t="shared" si="36"/>
        <v>0</v>
      </c>
      <c r="AA15">
        <f t="shared" si="37"/>
        <v>0</v>
      </c>
      <c r="AB15">
        <f t="shared" si="38"/>
        <v>0</v>
      </c>
      <c r="AC15">
        <f t="shared" si="39"/>
        <v>0</v>
      </c>
      <c r="AD15">
        <f t="shared" si="40"/>
        <v>0</v>
      </c>
      <c r="AE15">
        <f t="shared" si="41"/>
        <v>0</v>
      </c>
      <c r="AG15" s="1">
        <f t="shared" ref="AG15" si="76">IF(V15&lt;9,+V15,8)</f>
        <v>0</v>
      </c>
      <c r="AH15" s="1">
        <f t="shared" ref="AH15" si="77">IF((V15+W15)&lt;9,(+W15),8-AG15)</f>
        <v>0</v>
      </c>
      <c r="AI15" s="1">
        <f t="shared" ref="AI15" si="78">IF((+V15+W15+X15)&lt;9,+X15,8-(AG15+AH15))</f>
        <v>0</v>
      </c>
      <c r="AJ15" s="1">
        <f t="shared" ref="AJ15" si="79">IF((V15+W15+X15+Y15)&lt;9,Y15,8-(AG15+AH15+AI15))</f>
        <v>0</v>
      </c>
      <c r="AK15" s="25">
        <f t="shared" ref="AK15" si="80">IF((V15+W15+X15+Y15+Z15)&lt;9,Z15,8-(AG15+AH15+AI15+AJ15))</f>
        <v>0</v>
      </c>
      <c r="AL15" s="25">
        <f t="shared" ref="AL15" si="81">IF((V15+W15+X15+Y15+Z15+AA15)&lt;9,AA15,8-(AG15+AH15+AI15+AJ15+AK15))</f>
        <v>0</v>
      </c>
      <c r="AM15" s="25">
        <f t="shared" ref="AM15" si="82">IF((V15+W15+X15+Y15+Z15+AA15+AB15)&lt;9,AB15,8-(AG15+AH15+AI15+AJ15+AK15+AL15))</f>
        <v>0</v>
      </c>
      <c r="AN15" s="25">
        <f t="shared" ref="AN15" si="83">IF((V15+W15+X15+Y15+Z15+AA15+AB15+AC15)&lt;9,AC15,8-(AG15+AH15+AI15+AJ15+AK15+AL15+AM15))</f>
        <v>0</v>
      </c>
      <c r="AO15" s="25">
        <f t="shared" ref="AO15" si="84">IF((V15+W15+X15+Y15+Z15+AA15+AB15+AC15+AD15)&lt;9,AD15,8-(AG15+AH15+AI15+AJ15+AK15+AL15+AM15+AN15))</f>
        <v>0</v>
      </c>
      <c r="AP15" s="25">
        <f t="shared" ref="AP15" si="85">IF((V15+W15+X15+Y15+Z15+AA15+AB15+AC15+AD15+AE15)&lt;9,AE15,8-(AG15+AH15+AI15+AJ15+AK15+AL15+AM15+AN15+AO15))</f>
        <v>0</v>
      </c>
      <c r="AQ15" s="27">
        <f t="shared" ref="AQ15" si="86">SUM(AR15:BA15)</f>
        <v>0</v>
      </c>
      <c r="AR15">
        <f t="shared" si="53"/>
        <v>0</v>
      </c>
      <c r="AS15">
        <f t="shared" si="54"/>
        <v>0</v>
      </c>
      <c r="AT15">
        <f t="shared" si="55"/>
        <v>0</v>
      </c>
      <c r="AU15">
        <f t="shared" si="56"/>
        <v>0</v>
      </c>
      <c r="AV15">
        <f t="shared" si="57"/>
        <v>0</v>
      </c>
      <c r="AW15">
        <f t="shared" si="58"/>
        <v>0</v>
      </c>
      <c r="AX15">
        <f t="shared" si="59"/>
        <v>0</v>
      </c>
      <c r="AY15">
        <f t="shared" si="60"/>
        <v>0</v>
      </c>
      <c r="AZ15">
        <f t="shared" si="61"/>
        <v>0</v>
      </c>
      <c r="BA15">
        <f t="shared" si="62"/>
        <v>0</v>
      </c>
    </row>
    <row r="16" spans="1:53" x14ac:dyDescent="0.3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53" ht="21" customHeight="1" x14ac:dyDescent="0.4">
      <c r="A17" t="str">
        <f t="shared" ref="A17:A165" si="87">+B17&amp;C17</f>
        <v>NOVICE</v>
      </c>
      <c r="B17" s="56" t="s">
        <v>8</v>
      </c>
      <c r="C17" s="56"/>
      <c r="D17" s="56"/>
      <c r="E17" s="2" t="str">
        <f>+$E$3</f>
        <v>Mich</v>
      </c>
      <c r="F17" s="2" t="str">
        <f>+$F$3</f>
        <v>Mich</v>
      </c>
      <c r="G17" s="2" t="str">
        <f>+$G$3</f>
        <v>Mid Mi</v>
      </c>
      <c r="H17" s="2" t="str">
        <f>+$H$3</f>
        <v>GL</v>
      </c>
      <c r="I17" s="2" t="str">
        <f>+$I$3</f>
        <v>Metro</v>
      </c>
      <c r="J17" s="2" t="str">
        <f t="shared" ref="J17:P17" si="88">+J$3</f>
        <v>Bent F</v>
      </c>
      <c r="K17" s="2" t="str">
        <f t="shared" si="88"/>
        <v>East Side</v>
      </c>
      <c r="L17" s="2" t="str">
        <f t="shared" si="88"/>
        <v>East Side</v>
      </c>
      <c r="M17" s="2" t="str">
        <f t="shared" si="88"/>
        <v>Bent F</v>
      </c>
      <c r="N17" s="2" t="str">
        <f t="shared" si="88"/>
        <v>GL</v>
      </c>
      <c r="O17" s="2" t="str">
        <f t="shared" si="88"/>
        <v>Metro</v>
      </c>
      <c r="P17" s="2" t="str">
        <f t="shared" si="88"/>
        <v>Mid Mi</v>
      </c>
      <c r="Q17" s="51" t="s">
        <v>2</v>
      </c>
      <c r="R17" s="53" t="s">
        <v>3</v>
      </c>
      <c r="S17" s="51" t="s">
        <v>4</v>
      </c>
      <c r="T17" s="47" t="s">
        <v>40</v>
      </c>
    </row>
    <row r="18" spans="1:53" x14ac:dyDescent="0.3">
      <c r="B18" s="3" t="s">
        <v>5</v>
      </c>
      <c r="C18" s="3" t="s">
        <v>6</v>
      </c>
      <c r="D18" s="4" t="s">
        <v>7</v>
      </c>
      <c r="E18" s="19">
        <f>+E$4</f>
        <v>46137</v>
      </c>
      <c r="F18" s="19">
        <f t="shared" ref="F18:P18" si="89">+F$4</f>
        <v>46138</v>
      </c>
      <c r="G18" s="19">
        <f t="shared" si="89"/>
        <v>46159</v>
      </c>
      <c r="H18" s="19">
        <f t="shared" si="89"/>
        <v>46173</v>
      </c>
      <c r="I18" s="19">
        <f t="shared" si="89"/>
        <v>46187</v>
      </c>
      <c r="J18" s="19">
        <f t="shared" si="89"/>
        <v>46201</v>
      </c>
      <c r="K18" s="19">
        <f t="shared" si="89"/>
        <v>46242</v>
      </c>
      <c r="L18" s="19">
        <f t="shared" si="89"/>
        <v>46243</v>
      </c>
      <c r="M18" s="19">
        <f t="shared" si="89"/>
        <v>46264</v>
      </c>
      <c r="N18" s="19">
        <f t="shared" si="89"/>
        <v>46278</v>
      </c>
      <c r="O18" s="19">
        <f t="shared" si="89"/>
        <v>46285</v>
      </c>
      <c r="P18" s="19">
        <f t="shared" si="89"/>
        <v>46299</v>
      </c>
      <c r="Q18" s="52"/>
      <c r="R18" s="54"/>
      <c r="S18" s="52"/>
      <c r="T18" s="48"/>
      <c r="U18" s="2" t="s">
        <v>4</v>
      </c>
      <c r="V18" s="2">
        <v>30</v>
      </c>
      <c r="W18" s="2">
        <v>25</v>
      </c>
      <c r="X18" s="2">
        <v>21</v>
      </c>
      <c r="Y18" s="2">
        <v>18</v>
      </c>
      <c r="Z18" s="2">
        <v>16</v>
      </c>
      <c r="AA18" s="2">
        <v>15</v>
      </c>
      <c r="AB18" s="2">
        <v>14</v>
      </c>
      <c r="AC18" s="2">
        <v>13</v>
      </c>
      <c r="AD18" s="2">
        <v>12</v>
      </c>
      <c r="AE18" s="2">
        <v>11</v>
      </c>
      <c r="AF18" s="26"/>
      <c r="AG18" s="2">
        <v>30</v>
      </c>
      <c r="AH18" s="2">
        <v>25</v>
      </c>
      <c r="AI18" s="2">
        <v>21</v>
      </c>
      <c r="AJ18" s="2">
        <v>18</v>
      </c>
      <c r="AK18" s="2">
        <v>16</v>
      </c>
      <c r="AL18" s="2">
        <v>15</v>
      </c>
      <c r="AM18" s="2">
        <v>14</v>
      </c>
      <c r="AN18" s="2">
        <v>13</v>
      </c>
      <c r="AO18" s="2">
        <v>12</v>
      </c>
      <c r="AP18" s="2">
        <v>11</v>
      </c>
      <c r="AQ18" s="28"/>
      <c r="AR18" s="2">
        <v>30</v>
      </c>
      <c r="AS18" s="2">
        <v>25</v>
      </c>
      <c r="AT18" s="2">
        <v>21</v>
      </c>
      <c r="AU18" s="2">
        <v>18</v>
      </c>
      <c r="AV18" s="2">
        <v>16</v>
      </c>
      <c r="AW18" s="2">
        <v>15</v>
      </c>
      <c r="AX18" s="2">
        <v>14</v>
      </c>
      <c r="AY18" s="2">
        <v>13</v>
      </c>
      <c r="AZ18" s="2">
        <v>12</v>
      </c>
      <c r="BA18" s="2">
        <v>11</v>
      </c>
    </row>
    <row r="19" spans="1:53" x14ac:dyDescent="0.3">
      <c r="A19" t="str">
        <f>+B19&amp;C19</f>
        <v>BeardsleeGaige</v>
      </c>
      <c r="B19" t="s">
        <v>70</v>
      </c>
      <c r="C19" t="s">
        <v>71</v>
      </c>
      <c r="D19" s="5" t="s">
        <v>72</v>
      </c>
      <c r="E19" s="2">
        <v>18</v>
      </c>
      <c r="F19" s="2">
        <v>21</v>
      </c>
      <c r="G19" s="2" t="s">
        <v>195</v>
      </c>
      <c r="H19" s="2" t="s">
        <v>205</v>
      </c>
      <c r="I19" s="2">
        <v>25</v>
      </c>
      <c r="J19" s="2"/>
      <c r="K19" s="2"/>
      <c r="L19" s="2"/>
      <c r="M19" s="2"/>
      <c r="N19" s="2"/>
      <c r="O19" s="2"/>
      <c r="P19" s="2"/>
      <c r="Q19" s="2">
        <f t="shared" ref="Q19:Q30" si="90">+AQ19</f>
        <v>64</v>
      </c>
      <c r="R19" s="2">
        <f t="shared" ref="R19:R30" si="91">COUNT(E19:P19)</f>
        <v>3</v>
      </c>
      <c r="S19" s="2">
        <f t="shared" ref="S19:S30" si="92">SUM(E19:P19)</f>
        <v>64</v>
      </c>
      <c r="T19" s="2">
        <f t="shared" ref="T19:T30" si="93">COUNTIF(E19:P19,"W")</f>
        <v>1</v>
      </c>
      <c r="U19">
        <f t="shared" ref="U19:U30" si="94">SUM(V19:AE19)</f>
        <v>3</v>
      </c>
      <c r="V19">
        <f t="shared" ref="V19:V30" si="95">COUNTIF($E19:$P19,$V$97)</f>
        <v>0</v>
      </c>
      <c r="W19">
        <f t="shared" ref="W19:W30" si="96">COUNTIF($E19:$P19,$W$97)</f>
        <v>1</v>
      </c>
      <c r="X19">
        <f t="shared" ref="X19:X30" si="97">COUNTIF($E19:$P19,$X$97)</f>
        <v>1</v>
      </c>
      <c r="Y19">
        <f t="shared" ref="Y19:Y30" si="98">COUNTIF($E19:$P19,$Y$97)</f>
        <v>1</v>
      </c>
      <c r="Z19">
        <f t="shared" ref="Z19:Z30" si="99">COUNTIF($E19:$P19,$Z$97)</f>
        <v>0</v>
      </c>
      <c r="AA19">
        <f t="shared" ref="AA19:AA30" si="100">COUNTIF($E19:$P19,$AA$97)</f>
        <v>0</v>
      </c>
      <c r="AB19">
        <f t="shared" ref="AB19:AB30" si="101">COUNTIF($E19:$P19,$AB$97)</f>
        <v>0</v>
      </c>
      <c r="AC19">
        <f t="shared" ref="AC19:AC30" si="102">COUNTIF($E19:$P19,$AC$97)</f>
        <v>0</v>
      </c>
      <c r="AD19">
        <f t="shared" ref="AD19:AD30" si="103">COUNTIF($E19:$P19,$AD$97)</f>
        <v>0</v>
      </c>
      <c r="AE19">
        <f t="shared" ref="AE19:AE30" si="104">COUNTIF($E19:$P19,$AE$97)</f>
        <v>0</v>
      </c>
      <c r="AG19" s="1">
        <f t="shared" ref="AG19:AG30" si="105">IF(V19&lt;9,+V19,8)</f>
        <v>0</v>
      </c>
      <c r="AH19" s="1">
        <f t="shared" ref="AH19:AH30" si="106">IF((V19+W19)&lt;9,(+W19),8-AG19)</f>
        <v>1</v>
      </c>
      <c r="AI19" s="1">
        <f t="shared" ref="AI19:AI30" si="107">IF((+V19+W19+X19)&lt;9,+X19,8-(AG19+AH19))</f>
        <v>1</v>
      </c>
      <c r="AJ19" s="1">
        <f t="shared" ref="AJ19:AJ30" si="108">IF((V19+W19+X19+Y19)&lt;9,Y19,8-(AG19+AH19+AI19))</f>
        <v>1</v>
      </c>
      <c r="AK19" s="25">
        <f t="shared" ref="AK19:AK30" si="109">IF((V19+W19+X19+Y19+Z19)&lt;9,Z19,8-(AG19+AH19+AI19+AJ19))</f>
        <v>0</v>
      </c>
      <c r="AL19" s="25">
        <f t="shared" ref="AL19:AL30" si="110">IF((V19+W19+X19+Y19+Z19+AA19)&lt;9,AA19,8-(AG19+AH19+AI19+AJ19+AK19))</f>
        <v>0</v>
      </c>
      <c r="AM19" s="25">
        <f t="shared" ref="AM19:AM30" si="111">IF((V19+W19+X19+Y19+Z19+AA19+AB19)&lt;9,AB19,8-(AG19+AH19+AI19+AJ19+AK19+AL19))</f>
        <v>0</v>
      </c>
      <c r="AN19" s="25">
        <f t="shared" ref="AN19:AN30" si="112">IF((V19+W19+X19+Y19+Z19+AA19+AB19+AC19)&lt;9,AC19,8-(AG19+AH19+AI19+AJ19+AK19+AL19+AM19))</f>
        <v>0</v>
      </c>
      <c r="AO19" s="25">
        <f t="shared" ref="AO19:AO30" si="113">IF((V19+W19+X19+Y19+Z19+AA19+AB19+AC19+AD19)&lt;9,AD19,8-(AG19+AH19+AI19+AJ19+AK19+AL19+AM19+AN19))</f>
        <v>0</v>
      </c>
      <c r="AP19" s="25">
        <f t="shared" ref="AP19:AP30" si="114">IF((V19+W19+X19+Y19+Z19+AA19+AB19+AC19+AD19+AE19)&lt;9,AE19,8-(AG19+AH19+AI19+AJ19+AK19+AL19+AM19+AN19+AO19))</f>
        <v>0</v>
      </c>
      <c r="AQ19" s="27">
        <f t="shared" ref="AQ19:AQ30" si="115">SUM(AR19:BA19)</f>
        <v>64</v>
      </c>
      <c r="AR19">
        <f t="shared" ref="AR19:AR30" si="116">+AG19*AR$97</f>
        <v>0</v>
      </c>
      <c r="AS19">
        <f t="shared" ref="AS19:AS30" si="117">+AH19*AS$97</f>
        <v>25</v>
      </c>
      <c r="AT19">
        <f t="shared" ref="AT19:AT30" si="118">+AI19*AT$97</f>
        <v>21</v>
      </c>
      <c r="AU19">
        <f t="shared" ref="AU19:AU30" si="119">+AJ19*AU$97</f>
        <v>18</v>
      </c>
      <c r="AV19">
        <f t="shared" ref="AV19:AV30" si="120">+AK19*AV$97</f>
        <v>0</v>
      </c>
      <c r="AW19">
        <f t="shared" ref="AW19:AW30" si="121">+AL19*AW$97</f>
        <v>0</v>
      </c>
      <c r="AX19">
        <f t="shared" ref="AX19:AX30" si="122">+AM19*AX$97</f>
        <v>0</v>
      </c>
      <c r="AY19">
        <f t="shared" ref="AY19:AY30" si="123">+AN19*AY$97</f>
        <v>0</v>
      </c>
      <c r="AZ19">
        <f t="shared" ref="AZ19:AZ30" si="124">+AO19*AZ$97</f>
        <v>0</v>
      </c>
      <c r="BA19">
        <f t="shared" ref="BA19:BA30" si="125">+AP19*BA$97</f>
        <v>0</v>
      </c>
    </row>
    <row r="20" spans="1:53" x14ac:dyDescent="0.3">
      <c r="A20" t="str">
        <f>+B20&amp;C20</f>
        <v>IanMorley</v>
      </c>
      <c r="B20" t="s">
        <v>198</v>
      </c>
      <c r="C20" t="s">
        <v>199</v>
      </c>
      <c r="D20" s="5" t="s">
        <v>15</v>
      </c>
      <c r="E20" s="2">
        <v>30</v>
      </c>
      <c r="F20" s="2">
        <v>30</v>
      </c>
      <c r="G20" s="2" t="s">
        <v>205</v>
      </c>
      <c r="H20" s="2" t="s">
        <v>205</v>
      </c>
      <c r="I20" s="2" t="s">
        <v>205</v>
      </c>
      <c r="J20" s="2"/>
      <c r="K20" s="2"/>
      <c r="L20" s="2"/>
      <c r="M20" s="2"/>
      <c r="N20" s="2"/>
      <c r="O20" s="2"/>
      <c r="P20" s="2"/>
      <c r="Q20" s="2">
        <f t="shared" si="90"/>
        <v>60</v>
      </c>
      <c r="R20" s="2">
        <f t="shared" si="91"/>
        <v>2</v>
      </c>
      <c r="S20" s="2">
        <f t="shared" si="92"/>
        <v>60</v>
      </c>
      <c r="T20" s="2">
        <f t="shared" si="93"/>
        <v>0</v>
      </c>
      <c r="U20">
        <f t="shared" si="94"/>
        <v>2</v>
      </c>
      <c r="V20">
        <f t="shared" si="95"/>
        <v>2</v>
      </c>
      <c r="W20">
        <f t="shared" si="96"/>
        <v>0</v>
      </c>
      <c r="X20">
        <f t="shared" si="97"/>
        <v>0</v>
      </c>
      <c r="Y20">
        <f t="shared" si="98"/>
        <v>0</v>
      </c>
      <c r="Z20">
        <f t="shared" si="99"/>
        <v>0</v>
      </c>
      <c r="AA20">
        <f t="shared" si="100"/>
        <v>0</v>
      </c>
      <c r="AB20">
        <f t="shared" si="101"/>
        <v>0</v>
      </c>
      <c r="AC20">
        <f t="shared" si="102"/>
        <v>0</v>
      </c>
      <c r="AD20">
        <f t="shared" si="103"/>
        <v>0</v>
      </c>
      <c r="AE20">
        <f t="shared" si="104"/>
        <v>0</v>
      </c>
      <c r="AG20" s="1">
        <f t="shared" si="105"/>
        <v>2</v>
      </c>
      <c r="AH20" s="1">
        <f t="shared" si="106"/>
        <v>0</v>
      </c>
      <c r="AI20" s="1">
        <f t="shared" si="107"/>
        <v>0</v>
      </c>
      <c r="AJ20" s="1">
        <f t="shared" si="108"/>
        <v>0</v>
      </c>
      <c r="AK20" s="25">
        <f t="shared" si="109"/>
        <v>0</v>
      </c>
      <c r="AL20" s="25">
        <f t="shared" si="110"/>
        <v>0</v>
      </c>
      <c r="AM20" s="25">
        <f t="shared" si="111"/>
        <v>0</v>
      </c>
      <c r="AN20" s="25">
        <f t="shared" si="112"/>
        <v>0</v>
      </c>
      <c r="AO20" s="25">
        <f t="shared" si="113"/>
        <v>0</v>
      </c>
      <c r="AP20" s="25">
        <f t="shared" si="114"/>
        <v>0</v>
      </c>
      <c r="AQ20" s="27">
        <f t="shared" si="115"/>
        <v>60</v>
      </c>
      <c r="AR20">
        <f t="shared" si="116"/>
        <v>60</v>
      </c>
      <c r="AS20">
        <f t="shared" si="117"/>
        <v>0</v>
      </c>
      <c r="AT20">
        <f t="shared" si="118"/>
        <v>0</v>
      </c>
      <c r="AU20">
        <f t="shared" si="119"/>
        <v>0</v>
      </c>
      <c r="AV20">
        <f t="shared" si="120"/>
        <v>0</v>
      </c>
      <c r="AW20">
        <f t="shared" si="121"/>
        <v>0</v>
      </c>
      <c r="AX20">
        <f t="shared" si="122"/>
        <v>0</v>
      </c>
      <c r="AY20">
        <f t="shared" si="123"/>
        <v>0</v>
      </c>
      <c r="AZ20">
        <f t="shared" si="124"/>
        <v>0</v>
      </c>
      <c r="BA20">
        <f t="shared" si="125"/>
        <v>0</v>
      </c>
    </row>
    <row r="21" spans="1:53" x14ac:dyDescent="0.3">
      <c r="A21" t="str">
        <f>+B21&amp;C21</f>
        <v>FirchauMax</v>
      </c>
      <c r="B21" t="s">
        <v>230</v>
      </c>
      <c r="C21" t="s">
        <v>231</v>
      </c>
      <c r="D21" s="5" t="s">
        <v>76</v>
      </c>
      <c r="E21" s="2" t="s">
        <v>205</v>
      </c>
      <c r="F21" s="2" t="s">
        <v>205</v>
      </c>
      <c r="G21" s="2">
        <v>30</v>
      </c>
      <c r="H21" s="2">
        <v>30</v>
      </c>
      <c r="I21" s="2" t="s">
        <v>205</v>
      </c>
      <c r="J21" s="2"/>
      <c r="K21" s="2"/>
      <c r="L21" s="2"/>
      <c r="M21" s="2"/>
      <c r="N21" s="2"/>
      <c r="O21" s="2"/>
      <c r="P21" s="2"/>
      <c r="Q21" s="2">
        <f t="shared" si="90"/>
        <v>60</v>
      </c>
      <c r="R21" s="2">
        <f t="shared" si="91"/>
        <v>2</v>
      </c>
      <c r="S21" s="2">
        <f t="shared" si="92"/>
        <v>60</v>
      </c>
      <c r="T21" s="2">
        <f t="shared" si="93"/>
        <v>0</v>
      </c>
      <c r="U21">
        <f t="shared" si="94"/>
        <v>2</v>
      </c>
      <c r="V21">
        <f t="shared" si="95"/>
        <v>2</v>
      </c>
      <c r="W21">
        <f t="shared" si="96"/>
        <v>0</v>
      </c>
      <c r="X21">
        <f t="shared" si="97"/>
        <v>0</v>
      </c>
      <c r="Y21">
        <f t="shared" si="98"/>
        <v>0</v>
      </c>
      <c r="Z21">
        <f t="shared" si="99"/>
        <v>0</v>
      </c>
      <c r="AA21">
        <f t="shared" si="100"/>
        <v>0</v>
      </c>
      <c r="AB21">
        <f t="shared" si="101"/>
        <v>0</v>
      </c>
      <c r="AC21">
        <f t="shared" si="102"/>
        <v>0</v>
      </c>
      <c r="AD21">
        <f t="shared" si="103"/>
        <v>0</v>
      </c>
      <c r="AE21">
        <f t="shared" si="104"/>
        <v>0</v>
      </c>
      <c r="AG21" s="1">
        <f t="shared" si="105"/>
        <v>2</v>
      </c>
      <c r="AH21" s="1">
        <f t="shared" si="106"/>
        <v>0</v>
      </c>
      <c r="AI21" s="1">
        <f t="shared" si="107"/>
        <v>0</v>
      </c>
      <c r="AJ21" s="1">
        <f t="shared" si="108"/>
        <v>0</v>
      </c>
      <c r="AK21" s="25">
        <f t="shared" si="109"/>
        <v>0</v>
      </c>
      <c r="AL21" s="25">
        <f t="shared" si="110"/>
        <v>0</v>
      </c>
      <c r="AM21" s="25">
        <f t="shared" si="111"/>
        <v>0</v>
      </c>
      <c r="AN21" s="25">
        <f t="shared" si="112"/>
        <v>0</v>
      </c>
      <c r="AO21" s="25">
        <f t="shared" si="113"/>
        <v>0</v>
      </c>
      <c r="AP21" s="25">
        <f t="shared" si="114"/>
        <v>0</v>
      </c>
      <c r="AQ21" s="27">
        <f t="shared" si="115"/>
        <v>60</v>
      </c>
      <c r="AR21">
        <f t="shared" si="116"/>
        <v>60</v>
      </c>
      <c r="AS21">
        <f t="shared" si="117"/>
        <v>0</v>
      </c>
      <c r="AT21">
        <f t="shared" si="118"/>
        <v>0</v>
      </c>
      <c r="AU21">
        <f t="shared" si="119"/>
        <v>0</v>
      </c>
      <c r="AV21">
        <f t="shared" si="120"/>
        <v>0</v>
      </c>
      <c r="AW21">
        <f t="shared" si="121"/>
        <v>0</v>
      </c>
      <c r="AX21">
        <f t="shared" si="122"/>
        <v>0</v>
      </c>
      <c r="AY21">
        <f t="shared" si="123"/>
        <v>0</v>
      </c>
      <c r="AZ21">
        <f t="shared" si="124"/>
        <v>0</v>
      </c>
      <c r="BA21">
        <f t="shared" si="125"/>
        <v>0</v>
      </c>
    </row>
    <row r="22" spans="1:53" x14ac:dyDescent="0.3">
      <c r="B22" t="s">
        <v>90</v>
      </c>
      <c r="C22" t="s">
        <v>91</v>
      </c>
      <c r="D22" s="5" t="s">
        <v>72</v>
      </c>
      <c r="E22" s="2">
        <v>25</v>
      </c>
      <c r="F22" s="2" t="s">
        <v>205</v>
      </c>
      <c r="G22" s="2" t="s">
        <v>205</v>
      </c>
      <c r="H22" s="2" t="s">
        <v>205</v>
      </c>
      <c r="I22" s="2">
        <v>30</v>
      </c>
      <c r="J22" s="2"/>
      <c r="K22" s="2"/>
      <c r="L22" s="2"/>
      <c r="M22" s="2"/>
      <c r="N22" s="2"/>
      <c r="O22" s="2"/>
      <c r="P22" s="2"/>
      <c r="Q22" s="2">
        <f t="shared" si="90"/>
        <v>55</v>
      </c>
      <c r="R22" s="2">
        <f t="shared" si="91"/>
        <v>2</v>
      </c>
      <c r="S22" s="2">
        <f t="shared" si="92"/>
        <v>55</v>
      </c>
      <c r="T22" s="2">
        <f t="shared" si="93"/>
        <v>0</v>
      </c>
      <c r="U22">
        <f t="shared" si="94"/>
        <v>2</v>
      </c>
      <c r="V22">
        <f t="shared" si="95"/>
        <v>1</v>
      </c>
      <c r="W22">
        <f t="shared" si="96"/>
        <v>1</v>
      </c>
      <c r="X22">
        <f t="shared" si="97"/>
        <v>0</v>
      </c>
      <c r="Y22">
        <f t="shared" si="98"/>
        <v>0</v>
      </c>
      <c r="Z22">
        <f t="shared" si="99"/>
        <v>0</v>
      </c>
      <c r="AA22">
        <f t="shared" si="100"/>
        <v>0</v>
      </c>
      <c r="AB22">
        <f t="shared" si="101"/>
        <v>0</v>
      </c>
      <c r="AC22">
        <f t="shared" si="102"/>
        <v>0</v>
      </c>
      <c r="AD22">
        <f t="shared" si="103"/>
        <v>0</v>
      </c>
      <c r="AE22">
        <f t="shared" si="104"/>
        <v>0</v>
      </c>
      <c r="AG22" s="1">
        <f t="shared" si="105"/>
        <v>1</v>
      </c>
      <c r="AH22" s="1">
        <f t="shared" si="106"/>
        <v>1</v>
      </c>
      <c r="AI22" s="1">
        <f t="shared" si="107"/>
        <v>0</v>
      </c>
      <c r="AJ22" s="1">
        <f t="shared" si="108"/>
        <v>0</v>
      </c>
      <c r="AK22" s="25">
        <f t="shared" si="109"/>
        <v>0</v>
      </c>
      <c r="AL22" s="25">
        <f t="shared" si="110"/>
        <v>0</v>
      </c>
      <c r="AM22" s="25">
        <f t="shared" si="111"/>
        <v>0</v>
      </c>
      <c r="AN22" s="25">
        <f t="shared" si="112"/>
        <v>0</v>
      </c>
      <c r="AO22" s="25">
        <f t="shared" si="113"/>
        <v>0</v>
      </c>
      <c r="AP22" s="25">
        <f t="shared" si="114"/>
        <v>0</v>
      </c>
      <c r="AQ22" s="27">
        <f t="shared" si="115"/>
        <v>55</v>
      </c>
      <c r="AR22">
        <f t="shared" si="116"/>
        <v>30</v>
      </c>
      <c r="AS22">
        <f t="shared" si="117"/>
        <v>25</v>
      </c>
      <c r="AT22">
        <f t="shared" si="118"/>
        <v>0</v>
      </c>
      <c r="AU22">
        <f t="shared" si="119"/>
        <v>0</v>
      </c>
      <c r="AV22">
        <f t="shared" si="120"/>
        <v>0</v>
      </c>
      <c r="AW22">
        <f t="shared" si="121"/>
        <v>0</v>
      </c>
      <c r="AX22">
        <f t="shared" si="122"/>
        <v>0</v>
      </c>
      <c r="AY22">
        <f t="shared" si="123"/>
        <v>0</v>
      </c>
      <c r="AZ22">
        <f t="shared" si="124"/>
        <v>0</v>
      </c>
      <c r="BA22">
        <f t="shared" si="125"/>
        <v>0</v>
      </c>
    </row>
    <row r="23" spans="1:53" x14ac:dyDescent="0.3">
      <c r="B23" t="s">
        <v>70</v>
      </c>
      <c r="C23" t="s">
        <v>73</v>
      </c>
      <c r="D23" t="s">
        <v>72</v>
      </c>
      <c r="E23" s="2">
        <v>21</v>
      </c>
      <c r="F23" s="2">
        <v>25</v>
      </c>
      <c r="G23" s="2" t="s">
        <v>195</v>
      </c>
      <c r="H23" s="2" t="s">
        <v>205</v>
      </c>
      <c r="I23" s="2" t="s">
        <v>205</v>
      </c>
      <c r="J23" s="2"/>
      <c r="K23" s="2"/>
      <c r="L23" s="2"/>
      <c r="M23" s="2"/>
      <c r="N23" s="2"/>
      <c r="O23" s="2"/>
      <c r="P23" s="2"/>
      <c r="Q23" s="2">
        <f t="shared" si="90"/>
        <v>46</v>
      </c>
      <c r="R23" s="2">
        <f t="shared" si="91"/>
        <v>2</v>
      </c>
      <c r="S23" s="2">
        <f t="shared" si="92"/>
        <v>46</v>
      </c>
      <c r="T23" s="2">
        <f t="shared" si="93"/>
        <v>1</v>
      </c>
      <c r="U23">
        <f t="shared" si="94"/>
        <v>2</v>
      </c>
      <c r="V23">
        <f t="shared" si="95"/>
        <v>0</v>
      </c>
      <c r="W23">
        <f t="shared" si="96"/>
        <v>1</v>
      </c>
      <c r="X23">
        <f t="shared" si="97"/>
        <v>1</v>
      </c>
      <c r="Y23">
        <f t="shared" si="98"/>
        <v>0</v>
      </c>
      <c r="Z23">
        <f t="shared" si="99"/>
        <v>0</v>
      </c>
      <c r="AA23">
        <f t="shared" si="100"/>
        <v>0</v>
      </c>
      <c r="AB23">
        <f t="shared" si="101"/>
        <v>0</v>
      </c>
      <c r="AC23">
        <f t="shared" si="102"/>
        <v>0</v>
      </c>
      <c r="AD23">
        <f t="shared" si="103"/>
        <v>0</v>
      </c>
      <c r="AE23">
        <f t="shared" si="104"/>
        <v>0</v>
      </c>
      <c r="AG23" s="1">
        <f t="shared" si="105"/>
        <v>0</v>
      </c>
      <c r="AH23" s="1">
        <f t="shared" si="106"/>
        <v>1</v>
      </c>
      <c r="AI23" s="1">
        <f t="shared" si="107"/>
        <v>1</v>
      </c>
      <c r="AJ23" s="1">
        <f t="shared" si="108"/>
        <v>0</v>
      </c>
      <c r="AK23" s="25">
        <f t="shared" si="109"/>
        <v>0</v>
      </c>
      <c r="AL23" s="25">
        <f t="shared" si="110"/>
        <v>0</v>
      </c>
      <c r="AM23" s="25">
        <f t="shared" si="111"/>
        <v>0</v>
      </c>
      <c r="AN23" s="25">
        <f t="shared" si="112"/>
        <v>0</v>
      </c>
      <c r="AO23" s="25">
        <f t="shared" si="113"/>
        <v>0</v>
      </c>
      <c r="AP23" s="25">
        <f t="shared" si="114"/>
        <v>0</v>
      </c>
      <c r="AQ23" s="27">
        <f t="shared" si="115"/>
        <v>46</v>
      </c>
      <c r="AR23">
        <f t="shared" si="116"/>
        <v>0</v>
      </c>
      <c r="AS23">
        <f t="shared" si="117"/>
        <v>25</v>
      </c>
      <c r="AT23">
        <f t="shared" si="118"/>
        <v>21</v>
      </c>
      <c r="AU23">
        <f t="shared" si="119"/>
        <v>0</v>
      </c>
      <c r="AV23">
        <f t="shared" si="120"/>
        <v>0</v>
      </c>
      <c r="AW23">
        <f t="shared" si="121"/>
        <v>0</v>
      </c>
      <c r="AX23">
        <f t="shared" si="122"/>
        <v>0</v>
      </c>
      <c r="AY23">
        <f t="shared" si="123"/>
        <v>0</v>
      </c>
      <c r="AZ23">
        <f t="shared" si="124"/>
        <v>0</v>
      </c>
      <c r="BA23">
        <f t="shared" si="125"/>
        <v>0</v>
      </c>
    </row>
    <row r="24" spans="1:53" x14ac:dyDescent="0.3">
      <c r="B24" t="s">
        <v>86</v>
      </c>
      <c r="C24" t="s">
        <v>87</v>
      </c>
      <c r="D24" t="s">
        <v>15</v>
      </c>
      <c r="E24" s="2" t="s">
        <v>220</v>
      </c>
      <c r="F24" s="2">
        <v>18</v>
      </c>
      <c r="G24" s="2" t="s">
        <v>205</v>
      </c>
      <c r="H24" s="2">
        <v>21</v>
      </c>
      <c r="I24" s="2" t="s">
        <v>205</v>
      </c>
      <c r="J24" s="2"/>
      <c r="K24" s="2"/>
      <c r="L24" s="2"/>
      <c r="M24" s="2"/>
      <c r="N24" s="2"/>
      <c r="O24" s="2"/>
      <c r="P24" s="2"/>
      <c r="Q24" s="2">
        <f t="shared" si="90"/>
        <v>39</v>
      </c>
      <c r="R24" s="2">
        <f t="shared" si="91"/>
        <v>2</v>
      </c>
      <c r="S24" s="2">
        <f t="shared" si="92"/>
        <v>39</v>
      </c>
      <c r="T24" s="2">
        <f t="shared" si="93"/>
        <v>0</v>
      </c>
      <c r="U24">
        <f t="shared" si="94"/>
        <v>2</v>
      </c>
      <c r="V24">
        <f t="shared" si="95"/>
        <v>0</v>
      </c>
      <c r="W24">
        <f t="shared" si="96"/>
        <v>0</v>
      </c>
      <c r="X24">
        <f t="shared" si="97"/>
        <v>1</v>
      </c>
      <c r="Y24">
        <f t="shared" si="98"/>
        <v>1</v>
      </c>
      <c r="Z24">
        <f t="shared" si="99"/>
        <v>0</v>
      </c>
      <c r="AA24">
        <f t="shared" si="100"/>
        <v>0</v>
      </c>
      <c r="AB24">
        <f t="shared" si="101"/>
        <v>0</v>
      </c>
      <c r="AC24">
        <f t="shared" si="102"/>
        <v>0</v>
      </c>
      <c r="AD24">
        <f t="shared" si="103"/>
        <v>0</v>
      </c>
      <c r="AE24">
        <f t="shared" si="104"/>
        <v>0</v>
      </c>
      <c r="AG24" s="1">
        <f t="shared" si="105"/>
        <v>0</v>
      </c>
      <c r="AH24" s="1">
        <f t="shared" si="106"/>
        <v>0</v>
      </c>
      <c r="AI24" s="1">
        <f t="shared" si="107"/>
        <v>1</v>
      </c>
      <c r="AJ24" s="1">
        <f t="shared" si="108"/>
        <v>1</v>
      </c>
      <c r="AK24" s="25">
        <f t="shared" si="109"/>
        <v>0</v>
      </c>
      <c r="AL24" s="25">
        <f t="shared" si="110"/>
        <v>0</v>
      </c>
      <c r="AM24" s="25">
        <f t="shared" si="111"/>
        <v>0</v>
      </c>
      <c r="AN24" s="25">
        <f t="shared" si="112"/>
        <v>0</v>
      </c>
      <c r="AO24" s="25">
        <f t="shared" si="113"/>
        <v>0</v>
      </c>
      <c r="AP24" s="25">
        <f t="shared" si="114"/>
        <v>0</v>
      </c>
      <c r="AQ24" s="27">
        <f t="shared" si="115"/>
        <v>39</v>
      </c>
      <c r="AR24">
        <f t="shared" si="116"/>
        <v>0</v>
      </c>
      <c r="AS24">
        <f t="shared" si="117"/>
        <v>0</v>
      </c>
      <c r="AT24">
        <f t="shared" si="118"/>
        <v>21</v>
      </c>
      <c r="AU24">
        <f t="shared" si="119"/>
        <v>18</v>
      </c>
      <c r="AV24">
        <f t="shared" si="120"/>
        <v>0</v>
      </c>
      <c r="AW24">
        <f t="shared" si="121"/>
        <v>0</v>
      </c>
      <c r="AX24">
        <f t="shared" si="122"/>
        <v>0</v>
      </c>
      <c r="AY24">
        <f t="shared" si="123"/>
        <v>0</v>
      </c>
      <c r="AZ24">
        <f t="shared" si="124"/>
        <v>0</v>
      </c>
      <c r="BA24">
        <f t="shared" si="125"/>
        <v>0</v>
      </c>
    </row>
    <row r="25" spans="1:53" x14ac:dyDescent="0.3">
      <c r="A25" t="str">
        <f>+B25&amp;C25</f>
        <v>MerryBrian</v>
      </c>
      <c r="B25" t="s">
        <v>268</v>
      </c>
      <c r="C25" t="s">
        <v>128</v>
      </c>
      <c r="D25" s="5" t="s">
        <v>14</v>
      </c>
      <c r="E25" s="2" t="s">
        <v>205</v>
      </c>
      <c r="F25" s="2" t="s">
        <v>205</v>
      </c>
      <c r="G25" s="2" t="s">
        <v>205</v>
      </c>
      <c r="H25" s="2">
        <v>25</v>
      </c>
      <c r="I25" s="2" t="s">
        <v>195</v>
      </c>
      <c r="J25" s="2"/>
      <c r="K25" s="2"/>
      <c r="L25" s="2"/>
      <c r="M25" s="2"/>
      <c r="N25" s="2"/>
      <c r="O25" s="2"/>
      <c r="P25" s="2"/>
      <c r="Q25" s="2">
        <f t="shared" si="90"/>
        <v>25</v>
      </c>
      <c r="R25" s="2">
        <f t="shared" si="91"/>
        <v>1</v>
      </c>
      <c r="S25" s="2">
        <f t="shared" si="92"/>
        <v>25</v>
      </c>
      <c r="T25" s="2">
        <f t="shared" si="93"/>
        <v>1</v>
      </c>
      <c r="U25">
        <f t="shared" si="94"/>
        <v>1</v>
      </c>
      <c r="V25">
        <f t="shared" si="95"/>
        <v>0</v>
      </c>
      <c r="W25">
        <f t="shared" si="96"/>
        <v>1</v>
      </c>
      <c r="X25">
        <f t="shared" si="97"/>
        <v>0</v>
      </c>
      <c r="Y25">
        <f t="shared" si="98"/>
        <v>0</v>
      </c>
      <c r="Z25">
        <f t="shared" si="99"/>
        <v>0</v>
      </c>
      <c r="AA25">
        <f t="shared" si="100"/>
        <v>0</v>
      </c>
      <c r="AB25">
        <f t="shared" si="101"/>
        <v>0</v>
      </c>
      <c r="AC25">
        <f t="shared" si="102"/>
        <v>0</v>
      </c>
      <c r="AD25">
        <f t="shared" si="103"/>
        <v>0</v>
      </c>
      <c r="AE25">
        <f t="shared" si="104"/>
        <v>0</v>
      </c>
      <c r="AG25" s="1">
        <f t="shared" si="105"/>
        <v>0</v>
      </c>
      <c r="AH25" s="1">
        <f t="shared" si="106"/>
        <v>1</v>
      </c>
      <c r="AI25" s="1">
        <f t="shared" si="107"/>
        <v>0</v>
      </c>
      <c r="AJ25" s="1">
        <f t="shared" si="108"/>
        <v>0</v>
      </c>
      <c r="AK25" s="25">
        <f t="shared" si="109"/>
        <v>0</v>
      </c>
      <c r="AL25" s="25">
        <f t="shared" si="110"/>
        <v>0</v>
      </c>
      <c r="AM25" s="25">
        <f t="shared" si="111"/>
        <v>0</v>
      </c>
      <c r="AN25" s="25">
        <f t="shared" si="112"/>
        <v>0</v>
      </c>
      <c r="AO25" s="25">
        <f t="shared" si="113"/>
        <v>0</v>
      </c>
      <c r="AP25" s="25">
        <f t="shared" si="114"/>
        <v>0</v>
      </c>
      <c r="AQ25" s="27">
        <f t="shared" si="115"/>
        <v>25</v>
      </c>
      <c r="AR25">
        <f t="shared" si="116"/>
        <v>0</v>
      </c>
      <c r="AS25">
        <f t="shared" si="117"/>
        <v>25</v>
      </c>
      <c r="AT25">
        <f t="shared" si="118"/>
        <v>0</v>
      </c>
      <c r="AU25">
        <f t="shared" si="119"/>
        <v>0</v>
      </c>
      <c r="AV25">
        <f t="shared" si="120"/>
        <v>0</v>
      </c>
      <c r="AW25">
        <f t="shared" si="121"/>
        <v>0</v>
      </c>
      <c r="AX25">
        <f t="shared" si="122"/>
        <v>0</v>
      </c>
      <c r="AY25">
        <f t="shared" si="123"/>
        <v>0</v>
      </c>
      <c r="AZ25">
        <f t="shared" si="124"/>
        <v>0</v>
      </c>
      <c r="BA25">
        <f t="shared" si="125"/>
        <v>0</v>
      </c>
    </row>
    <row r="26" spans="1:53" x14ac:dyDescent="0.3">
      <c r="B26" t="s">
        <v>81</v>
      </c>
      <c r="C26" t="s">
        <v>82</v>
      </c>
      <c r="D26" s="5" t="s">
        <v>83</v>
      </c>
      <c r="E26" s="2" t="s">
        <v>195</v>
      </c>
      <c r="F26" s="2" t="s">
        <v>195</v>
      </c>
      <c r="G26" s="2" t="s">
        <v>205</v>
      </c>
      <c r="H26" s="2" t="s">
        <v>205</v>
      </c>
      <c r="I26" s="2" t="s">
        <v>205</v>
      </c>
      <c r="J26" s="2"/>
      <c r="K26" s="2"/>
      <c r="L26" s="2"/>
      <c r="M26" s="2"/>
      <c r="N26" s="2"/>
      <c r="O26" s="2"/>
      <c r="P26" s="2"/>
      <c r="Q26" s="2">
        <f t="shared" si="90"/>
        <v>0</v>
      </c>
      <c r="R26" s="2">
        <f t="shared" si="91"/>
        <v>0</v>
      </c>
      <c r="S26" s="2">
        <f t="shared" si="92"/>
        <v>0</v>
      </c>
      <c r="T26" s="2">
        <f t="shared" si="93"/>
        <v>2</v>
      </c>
      <c r="U26">
        <f t="shared" si="94"/>
        <v>0</v>
      </c>
      <c r="V26">
        <f t="shared" si="95"/>
        <v>0</v>
      </c>
      <c r="W26">
        <f t="shared" si="96"/>
        <v>0</v>
      </c>
      <c r="X26">
        <f t="shared" si="97"/>
        <v>0</v>
      </c>
      <c r="Y26">
        <f t="shared" si="98"/>
        <v>0</v>
      </c>
      <c r="Z26">
        <f t="shared" si="99"/>
        <v>0</v>
      </c>
      <c r="AA26">
        <f t="shared" si="100"/>
        <v>0</v>
      </c>
      <c r="AB26">
        <f t="shared" si="101"/>
        <v>0</v>
      </c>
      <c r="AC26">
        <f t="shared" si="102"/>
        <v>0</v>
      </c>
      <c r="AD26">
        <f t="shared" si="103"/>
        <v>0</v>
      </c>
      <c r="AE26">
        <f t="shared" si="104"/>
        <v>0</v>
      </c>
      <c r="AG26" s="1">
        <f t="shared" si="105"/>
        <v>0</v>
      </c>
      <c r="AH26" s="1">
        <f t="shared" si="106"/>
        <v>0</v>
      </c>
      <c r="AI26" s="1">
        <f t="shared" si="107"/>
        <v>0</v>
      </c>
      <c r="AJ26" s="1">
        <f t="shared" si="108"/>
        <v>0</v>
      </c>
      <c r="AK26" s="25">
        <f t="shared" si="109"/>
        <v>0</v>
      </c>
      <c r="AL26" s="25">
        <f t="shared" si="110"/>
        <v>0</v>
      </c>
      <c r="AM26" s="25">
        <f t="shared" si="111"/>
        <v>0</v>
      </c>
      <c r="AN26" s="25">
        <f t="shared" si="112"/>
        <v>0</v>
      </c>
      <c r="AO26" s="25">
        <f t="shared" si="113"/>
        <v>0</v>
      </c>
      <c r="AP26" s="25">
        <f t="shared" si="114"/>
        <v>0</v>
      </c>
      <c r="AQ26" s="27">
        <f t="shared" si="115"/>
        <v>0</v>
      </c>
      <c r="AR26">
        <f t="shared" si="116"/>
        <v>0</v>
      </c>
      <c r="AS26">
        <f t="shared" si="117"/>
        <v>0</v>
      </c>
      <c r="AT26">
        <f t="shared" si="118"/>
        <v>0</v>
      </c>
      <c r="AU26">
        <f t="shared" si="119"/>
        <v>0</v>
      </c>
      <c r="AV26">
        <f t="shared" si="120"/>
        <v>0</v>
      </c>
      <c r="AW26">
        <f t="shared" si="121"/>
        <v>0</v>
      </c>
      <c r="AX26">
        <f t="shared" si="122"/>
        <v>0</v>
      </c>
      <c r="AY26">
        <f t="shared" si="123"/>
        <v>0</v>
      </c>
      <c r="AZ26">
        <f t="shared" si="124"/>
        <v>0</v>
      </c>
      <c r="BA26">
        <f t="shared" si="125"/>
        <v>0</v>
      </c>
    </row>
    <row r="27" spans="1:53" x14ac:dyDescent="0.3">
      <c r="A27" t="str">
        <f>+B27&amp;C27</f>
        <v>VandenbosChad</v>
      </c>
      <c r="B27" t="s">
        <v>79</v>
      </c>
      <c r="C27" t="s">
        <v>80</v>
      </c>
      <c r="D27" s="5" t="s">
        <v>72</v>
      </c>
      <c r="E27" s="2" t="s">
        <v>205</v>
      </c>
      <c r="F27" s="2" t="s">
        <v>205</v>
      </c>
      <c r="G27" s="2" t="s">
        <v>195</v>
      </c>
      <c r="H27" s="2" t="s">
        <v>205</v>
      </c>
      <c r="I27" s="2" t="s">
        <v>205</v>
      </c>
      <c r="J27" s="2"/>
      <c r="K27" s="2"/>
      <c r="L27" s="2"/>
      <c r="M27" s="2"/>
      <c r="N27" s="2"/>
      <c r="O27" s="2"/>
      <c r="P27" s="2"/>
      <c r="Q27" s="2">
        <f t="shared" si="90"/>
        <v>0</v>
      </c>
      <c r="R27" s="2">
        <f t="shared" si="91"/>
        <v>0</v>
      </c>
      <c r="S27" s="2">
        <f t="shared" si="92"/>
        <v>0</v>
      </c>
      <c r="T27" s="2">
        <f t="shared" si="93"/>
        <v>1</v>
      </c>
      <c r="U27">
        <f t="shared" si="94"/>
        <v>0</v>
      </c>
      <c r="V27">
        <f t="shared" si="95"/>
        <v>0</v>
      </c>
      <c r="W27">
        <f t="shared" si="96"/>
        <v>0</v>
      </c>
      <c r="X27">
        <f t="shared" si="97"/>
        <v>0</v>
      </c>
      <c r="Y27">
        <f t="shared" si="98"/>
        <v>0</v>
      </c>
      <c r="Z27">
        <f t="shared" si="99"/>
        <v>0</v>
      </c>
      <c r="AA27">
        <f t="shared" si="100"/>
        <v>0</v>
      </c>
      <c r="AB27">
        <f t="shared" si="101"/>
        <v>0</v>
      </c>
      <c r="AC27">
        <f t="shared" si="102"/>
        <v>0</v>
      </c>
      <c r="AD27">
        <f t="shared" si="103"/>
        <v>0</v>
      </c>
      <c r="AE27">
        <f t="shared" si="104"/>
        <v>0</v>
      </c>
      <c r="AG27" s="1">
        <f t="shared" si="105"/>
        <v>0</v>
      </c>
      <c r="AH27" s="1">
        <f t="shared" si="106"/>
        <v>0</v>
      </c>
      <c r="AI27" s="1">
        <f t="shared" si="107"/>
        <v>0</v>
      </c>
      <c r="AJ27" s="1">
        <f t="shared" si="108"/>
        <v>0</v>
      </c>
      <c r="AK27" s="25">
        <f t="shared" si="109"/>
        <v>0</v>
      </c>
      <c r="AL27" s="25">
        <f t="shared" si="110"/>
        <v>0</v>
      </c>
      <c r="AM27" s="25">
        <f t="shared" si="111"/>
        <v>0</v>
      </c>
      <c r="AN27" s="25">
        <f t="shared" si="112"/>
        <v>0</v>
      </c>
      <c r="AO27" s="25">
        <f t="shared" si="113"/>
        <v>0</v>
      </c>
      <c r="AP27" s="25">
        <f t="shared" si="114"/>
        <v>0</v>
      </c>
      <c r="AQ27" s="27">
        <f t="shared" si="115"/>
        <v>0</v>
      </c>
      <c r="AR27">
        <f t="shared" si="116"/>
        <v>0</v>
      </c>
      <c r="AS27">
        <f t="shared" si="117"/>
        <v>0</v>
      </c>
      <c r="AT27">
        <f t="shared" si="118"/>
        <v>0</v>
      </c>
      <c r="AU27">
        <f t="shared" si="119"/>
        <v>0</v>
      </c>
      <c r="AV27">
        <f t="shared" si="120"/>
        <v>0</v>
      </c>
      <c r="AW27">
        <f t="shared" si="121"/>
        <v>0</v>
      </c>
      <c r="AX27">
        <f t="shared" si="122"/>
        <v>0</v>
      </c>
      <c r="AY27">
        <f t="shared" si="123"/>
        <v>0</v>
      </c>
      <c r="AZ27">
        <f t="shared" si="124"/>
        <v>0</v>
      </c>
      <c r="BA27">
        <f t="shared" si="125"/>
        <v>0</v>
      </c>
    </row>
    <row r="28" spans="1:53" x14ac:dyDescent="0.3">
      <c r="B28" t="s">
        <v>232</v>
      </c>
      <c r="C28" t="s">
        <v>168</v>
      </c>
      <c r="D28" s="5" t="s">
        <v>76</v>
      </c>
      <c r="E28" s="2" t="s">
        <v>205</v>
      </c>
      <c r="F28" s="2" t="s">
        <v>205</v>
      </c>
      <c r="G28" s="2" t="s">
        <v>229</v>
      </c>
      <c r="H28" s="2" t="s">
        <v>229</v>
      </c>
      <c r="I28" s="2" t="s">
        <v>205</v>
      </c>
      <c r="J28" s="2"/>
      <c r="K28" s="2"/>
      <c r="L28" s="2"/>
      <c r="M28" s="2"/>
      <c r="N28" s="2"/>
      <c r="O28" s="2"/>
      <c r="P28" s="2"/>
      <c r="Q28" s="2">
        <f t="shared" si="90"/>
        <v>0</v>
      </c>
      <c r="R28" s="2">
        <f t="shared" si="91"/>
        <v>0</v>
      </c>
      <c r="S28" s="2">
        <f t="shared" si="92"/>
        <v>0</v>
      </c>
      <c r="T28" s="2">
        <f t="shared" si="93"/>
        <v>0</v>
      </c>
      <c r="U28">
        <f t="shared" si="94"/>
        <v>0</v>
      </c>
      <c r="V28">
        <f t="shared" si="95"/>
        <v>0</v>
      </c>
      <c r="W28">
        <f t="shared" si="96"/>
        <v>0</v>
      </c>
      <c r="X28">
        <f t="shared" si="97"/>
        <v>0</v>
      </c>
      <c r="Y28">
        <f t="shared" si="98"/>
        <v>0</v>
      </c>
      <c r="Z28">
        <f t="shared" si="99"/>
        <v>0</v>
      </c>
      <c r="AA28">
        <f t="shared" si="100"/>
        <v>0</v>
      </c>
      <c r="AB28">
        <f t="shared" si="101"/>
        <v>0</v>
      </c>
      <c r="AC28">
        <f t="shared" si="102"/>
        <v>0</v>
      </c>
      <c r="AD28">
        <f t="shared" si="103"/>
        <v>0</v>
      </c>
      <c r="AE28">
        <f t="shared" si="104"/>
        <v>0</v>
      </c>
      <c r="AG28" s="1">
        <f t="shared" si="105"/>
        <v>0</v>
      </c>
      <c r="AH28" s="1">
        <f t="shared" si="106"/>
        <v>0</v>
      </c>
      <c r="AI28" s="1">
        <f t="shared" si="107"/>
        <v>0</v>
      </c>
      <c r="AJ28" s="1">
        <f t="shared" si="108"/>
        <v>0</v>
      </c>
      <c r="AK28" s="25">
        <f t="shared" si="109"/>
        <v>0</v>
      </c>
      <c r="AL28" s="25">
        <f t="shared" si="110"/>
        <v>0</v>
      </c>
      <c r="AM28" s="25">
        <f t="shared" si="111"/>
        <v>0</v>
      </c>
      <c r="AN28" s="25">
        <f t="shared" si="112"/>
        <v>0</v>
      </c>
      <c r="AO28" s="25">
        <f t="shared" si="113"/>
        <v>0</v>
      </c>
      <c r="AP28" s="25">
        <f t="shared" si="114"/>
        <v>0</v>
      </c>
      <c r="AQ28" s="27">
        <f t="shared" si="115"/>
        <v>0</v>
      </c>
      <c r="AR28">
        <f t="shared" si="116"/>
        <v>0</v>
      </c>
      <c r="AS28">
        <f t="shared" si="117"/>
        <v>0</v>
      </c>
      <c r="AT28">
        <f t="shared" si="118"/>
        <v>0</v>
      </c>
      <c r="AU28">
        <f t="shared" si="119"/>
        <v>0</v>
      </c>
      <c r="AV28">
        <f t="shared" si="120"/>
        <v>0</v>
      </c>
      <c r="AW28">
        <f t="shared" si="121"/>
        <v>0</v>
      </c>
      <c r="AX28">
        <f t="shared" si="122"/>
        <v>0</v>
      </c>
      <c r="AY28">
        <f t="shared" si="123"/>
        <v>0</v>
      </c>
      <c r="AZ28">
        <f t="shared" si="124"/>
        <v>0</v>
      </c>
      <c r="BA28">
        <f t="shared" si="125"/>
        <v>0</v>
      </c>
    </row>
    <row r="29" spans="1:53" x14ac:dyDescent="0.3">
      <c r="A29" t="str">
        <f>+B29&amp;C29</f>
        <v>LittleSteve</v>
      </c>
      <c r="B29" t="s">
        <v>92</v>
      </c>
      <c r="C29" t="s">
        <v>93</v>
      </c>
      <c r="D29" t="s">
        <v>76</v>
      </c>
      <c r="E29" s="2" t="s">
        <v>205</v>
      </c>
      <c r="F29" s="2" t="s">
        <v>205</v>
      </c>
      <c r="G29" s="2" t="s">
        <v>205</v>
      </c>
      <c r="H29" s="2" t="s">
        <v>269</v>
      </c>
      <c r="I29" s="2" t="s">
        <v>205</v>
      </c>
      <c r="J29" s="2"/>
      <c r="K29" s="2"/>
      <c r="L29" s="2"/>
      <c r="M29" s="2"/>
      <c r="N29" s="2"/>
      <c r="O29" s="2"/>
      <c r="P29" s="2"/>
      <c r="Q29" s="2">
        <f t="shared" si="90"/>
        <v>0</v>
      </c>
      <c r="R29" s="2">
        <f t="shared" si="91"/>
        <v>0</v>
      </c>
      <c r="S29" s="2">
        <f t="shared" si="92"/>
        <v>0</v>
      </c>
      <c r="T29" s="2">
        <f t="shared" si="93"/>
        <v>0</v>
      </c>
      <c r="U29">
        <f t="shared" si="94"/>
        <v>0</v>
      </c>
      <c r="V29">
        <f t="shared" si="95"/>
        <v>0</v>
      </c>
      <c r="W29">
        <f t="shared" si="96"/>
        <v>0</v>
      </c>
      <c r="X29">
        <f t="shared" si="97"/>
        <v>0</v>
      </c>
      <c r="Y29">
        <f t="shared" si="98"/>
        <v>0</v>
      </c>
      <c r="Z29">
        <f t="shared" si="99"/>
        <v>0</v>
      </c>
      <c r="AA29">
        <f t="shared" si="100"/>
        <v>0</v>
      </c>
      <c r="AB29">
        <f t="shared" si="101"/>
        <v>0</v>
      </c>
      <c r="AC29">
        <f t="shared" si="102"/>
        <v>0</v>
      </c>
      <c r="AD29">
        <f t="shared" si="103"/>
        <v>0</v>
      </c>
      <c r="AE29">
        <f t="shared" si="104"/>
        <v>0</v>
      </c>
      <c r="AG29" s="1">
        <f t="shared" si="105"/>
        <v>0</v>
      </c>
      <c r="AH29" s="1">
        <f t="shared" si="106"/>
        <v>0</v>
      </c>
      <c r="AI29" s="1">
        <f t="shared" si="107"/>
        <v>0</v>
      </c>
      <c r="AJ29" s="1">
        <f t="shared" si="108"/>
        <v>0</v>
      </c>
      <c r="AK29" s="25">
        <f t="shared" si="109"/>
        <v>0</v>
      </c>
      <c r="AL29" s="25">
        <f t="shared" si="110"/>
        <v>0</v>
      </c>
      <c r="AM29" s="25">
        <f t="shared" si="111"/>
        <v>0</v>
      </c>
      <c r="AN29" s="25">
        <f t="shared" si="112"/>
        <v>0</v>
      </c>
      <c r="AO29" s="25">
        <f t="shared" si="113"/>
        <v>0</v>
      </c>
      <c r="AP29" s="25">
        <f t="shared" si="114"/>
        <v>0</v>
      </c>
      <c r="AQ29" s="27">
        <f t="shared" si="115"/>
        <v>0</v>
      </c>
      <c r="AR29">
        <f t="shared" si="116"/>
        <v>0</v>
      </c>
      <c r="AS29">
        <f t="shared" si="117"/>
        <v>0</v>
      </c>
      <c r="AT29">
        <f t="shared" si="118"/>
        <v>0</v>
      </c>
      <c r="AU29">
        <f t="shared" si="119"/>
        <v>0</v>
      </c>
      <c r="AV29">
        <f t="shared" si="120"/>
        <v>0</v>
      </c>
      <c r="AW29">
        <f t="shared" si="121"/>
        <v>0</v>
      </c>
      <c r="AX29">
        <f t="shared" si="122"/>
        <v>0</v>
      </c>
      <c r="AY29">
        <f t="shared" si="123"/>
        <v>0</v>
      </c>
      <c r="AZ29">
        <f t="shared" si="124"/>
        <v>0</v>
      </c>
      <c r="BA29">
        <f t="shared" si="125"/>
        <v>0</v>
      </c>
    </row>
    <row r="30" spans="1:53" x14ac:dyDescent="0.3">
      <c r="A30" t="str">
        <f>+B30&amp;C30</f>
        <v>BeaneSebastian</v>
      </c>
      <c r="B30" t="s">
        <v>98</v>
      </c>
      <c r="C30" t="s">
        <v>99</v>
      </c>
      <c r="D30" s="5" t="s">
        <v>14</v>
      </c>
      <c r="E30" s="2" t="s">
        <v>205</v>
      </c>
      <c r="F30" s="2" t="s">
        <v>205</v>
      </c>
      <c r="G30" s="2" t="s">
        <v>205</v>
      </c>
      <c r="H30" s="2" t="s">
        <v>205</v>
      </c>
      <c r="I30" s="2" t="s">
        <v>195</v>
      </c>
      <c r="J30" s="2"/>
      <c r="K30" s="2"/>
      <c r="L30" s="2"/>
      <c r="M30" s="2"/>
      <c r="N30" s="2"/>
      <c r="O30" s="2"/>
      <c r="P30" s="2"/>
      <c r="Q30" s="2">
        <f t="shared" si="90"/>
        <v>0</v>
      </c>
      <c r="R30" s="2">
        <f t="shared" si="91"/>
        <v>0</v>
      </c>
      <c r="S30" s="2">
        <f t="shared" si="92"/>
        <v>0</v>
      </c>
      <c r="T30" s="2">
        <f t="shared" si="93"/>
        <v>1</v>
      </c>
      <c r="U30">
        <f t="shared" si="94"/>
        <v>0</v>
      </c>
      <c r="V30">
        <f t="shared" si="95"/>
        <v>0</v>
      </c>
      <c r="W30">
        <f t="shared" si="96"/>
        <v>0</v>
      </c>
      <c r="X30">
        <f t="shared" si="97"/>
        <v>0</v>
      </c>
      <c r="Y30">
        <f t="shared" si="98"/>
        <v>0</v>
      </c>
      <c r="Z30">
        <f t="shared" si="99"/>
        <v>0</v>
      </c>
      <c r="AA30">
        <f t="shared" si="100"/>
        <v>0</v>
      </c>
      <c r="AB30">
        <f t="shared" si="101"/>
        <v>0</v>
      </c>
      <c r="AC30">
        <f t="shared" si="102"/>
        <v>0</v>
      </c>
      <c r="AD30">
        <f t="shared" si="103"/>
        <v>0</v>
      </c>
      <c r="AE30">
        <f t="shared" si="104"/>
        <v>0</v>
      </c>
      <c r="AG30" s="1">
        <f t="shared" si="105"/>
        <v>0</v>
      </c>
      <c r="AH30" s="1">
        <f t="shared" si="106"/>
        <v>0</v>
      </c>
      <c r="AI30" s="1">
        <f t="shared" si="107"/>
        <v>0</v>
      </c>
      <c r="AJ30" s="1">
        <f t="shared" si="108"/>
        <v>0</v>
      </c>
      <c r="AK30" s="25">
        <f t="shared" si="109"/>
        <v>0</v>
      </c>
      <c r="AL30" s="25">
        <f t="shared" si="110"/>
        <v>0</v>
      </c>
      <c r="AM30" s="25">
        <f t="shared" si="111"/>
        <v>0</v>
      </c>
      <c r="AN30" s="25">
        <f t="shared" si="112"/>
        <v>0</v>
      </c>
      <c r="AO30" s="25">
        <f t="shared" si="113"/>
        <v>0</v>
      </c>
      <c r="AP30" s="25">
        <f t="shared" si="114"/>
        <v>0</v>
      </c>
      <c r="AQ30" s="27">
        <f t="shared" si="115"/>
        <v>0</v>
      </c>
      <c r="AR30">
        <f t="shared" si="116"/>
        <v>0</v>
      </c>
      <c r="AS30">
        <f t="shared" si="117"/>
        <v>0</v>
      </c>
      <c r="AT30">
        <f t="shared" si="118"/>
        <v>0</v>
      </c>
      <c r="AU30">
        <f t="shared" si="119"/>
        <v>0</v>
      </c>
      <c r="AV30">
        <f t="shared" si="120"/>
        <v>0</v>
      </c>
      <c r="AW30">
        <f t="shared" si="121"/>
        <v>0</v>
      </c>
      <c r="AX30">
        <f t="shared" si="122"/>
        <v>0</v>
      </c>
      <c r="AY30">
        <f t="shared" si="123"/>
        <v>0</v>
      </c>
      <c r="AZ30">
        <f t="shared" si="124"/>
        <v>0</v>
      </c>
      <c r="BA30">
        <f t="shared" si="125"/>
        <v>0</v>
      </c>
    </row>
    <row r="31" spans="1:53" hidden="1" x14ac:dyDescent="0.3">
      <c r="A31" t="str">
        <f t="shared" ref="A31:A33" si="126">+B31&amp;C31</f>
        <v/>
      </c>
      <c r="D31" s="5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>
        <f t="shared" ref="Q31:Q33" si="127">+AQ31</f>
        <v>0</v>
      </c>
      <c r="R31" s="2">
        <f t="shared" ref="R31:R33" si="128">COUNT(E31:P31)</f>
        <v>0</v>
      </c>
      <c r="S31" s="2">
        <f t="shared" ref="S31:S33" si="129">SUM(E31:P31)</f>
        <v>0</v>
      </c>
      <c r="T31" s="2">
        <f t="shared" ref="T31:T33" si="130">COUNTIF(E31:P31,"W")</f>
        <v>0</v>
      </c>
      <c r="U31">
        <f t="shared" ref="U31" si="131">SUM(V31:AE31)</f>
        <v>0</v>
      </c>
      <c r="V31">
        <f t="shared" ref="V31:V33" si="132">COUNTIF($E31:$P31,$V$97)</f>
        <v>0</v>
      </c>
      <c r="W31">
        <f t="shared" ref="W31:W33" si="133">COUNTIF($E31:$P31,$W$97)</f>
        <v>0</v>
      </c>
      <c r="X31">
        <f t="shared" ref="X31:X33" si="134">COUNTIF($E31:$P31,$X$97)</f>
        <v>0</v>
      </c>
      <c r="Y31">
        <f t="shared" ref="Y31:Y33" si="135">COUNTIF($E31:$P31,$Y$97)</f>
        <v>0</v>
      </c>
      <c r="Z31">
        <f t="shared" ref="Z31:Z33" si="136">COUNTIF($E31:$P31,$Z$97)</f>
        <v>0</v>
      </c>
      <c r="AA31">
        <f t="shared" ref="AA31:AA33" si="137">COUNTIF($E31:$P31,$AA$97)</f>
        <v>0</v>
      </c>
      <c r="AB31">
        <f t="shared" ref="AB31:AB33" si="138">COUNTIF($E31:$P31,$AB$97)</f>
        <v>0</v>
      </c>
      <c r="AC31">
        <f t="shared" ref="AC31:AC33" si="139">COUNTIF($E31:$P31,$AC$97)</f>
        <v>0</v>
      </c>
      <c r="AD31">
        <f t="shared" ref="AD31:AD33" si="140">COUNTIF($E31:$P31,$AD$97)</f>
        <v>0</v>
      </c>
      <c r="AE31">
        <f t="shared" ref="AE31:AE33" si="141">COUNTIF($E31:$P31,$AE$97)</f>
        <v>0</v>
      </c>
      <c r="AG31" s="1">
        <f t="shared" ref="AG31" si="142">IF(V31&lt;9,+V31,8)</f>
        <v>0</v>
      </c>
      <c r="AH31" s="1">
        <f t="shared" ref="AH31" si="143">IF((V31+W31)&lt;9,(+W31),8-AG31)</f>
        <v>0</v>
      </c>
      <c r="AI31" s="1">
        <f t="shared" ref="AI31" si="144">IF((+V31+W31+X31)&lt;9,+X31,8-(AG31+AH31))</f>
        <v>0</v>
      </c>
      <c r="AJ31" s="1">
        <f t="shared" ref="AJ31" si="145">IF((V31+W31+X31+Y31)&lt;9,Y31,8-(AG31+AH31+AI31))</f>
        <v>0</v>
      </c>
      <c r="AK31" s="25">
        <f t="shared" ref="AK31" si="146">IF((V31+W31+X31+Y31+Z31)&lt;9,Z31,8-(AG31+AH31+AI31+AJ31))</f>
        <v>0</v>
      </c>
      <c r="AL31" s="25">
        <f t="shared" ref="AL31" si="147">IF((V31+W31+X31+Y31+Z31+AA31)&lt;9,AA31,8-(AG31+AH31+AI31+AJ31+AK31))</f>
        <v>0</v>
      </c>
      <c r="AM31" s="25">
        <f t="shared" ref="AM31" si="148">IF((V31+W31+X31+Y31+Z31+AA31+AB31)&lt;9,AB31,8-(AG31+AH31+AI31+AJ31+AK31+AL31))</f>
        <v>0</v>
      </c>
      <c r="AN31" s="25">
        <f t="shared" ref="AN31" si="149">IF((V31+W31+X31+Y31+Z31+AA31+AB31+AC31)&lt;9,AC31,8-(AG31+AH31+AI31+AJ31+AK31+AL31+AM31))</f>
        <v>0</v>
      </c>
      <c r="AO31" s="25">
        <f t="shared" ref="AO31" si="150">IF((V31+W31+X31+Y31+Z31+AA31+AB31+AC31+AD31)&lt;9,AD31,8-(AG31+AH31+AI31+AJ31+AK31+AL31+AM31+AN31))</f>
        <v>0</v>
      </c>
      <c r="AP31" s="25">
        <f t="shared" ref="AP31" si="151">IF((V31+W31+X31+Y31+Z31+AA31+AB31+AC31+AD31+AE31)&lt;9,AE31,8-(AG31+AH31+AI31+AJ31+AK31+AL31+AM31+AN31+AO31))</f>
        <v>0</v>
      </c>
      <c r="AQ31" s="27">
        <f t="shared" ref="AQ31" si="152">SUM(AR31:BA31)</f>
        <v>0</v>
      </c>
      <c r="AR31">
        <f t="shared" ref="AR31:AR33" si="153">+AG31*AR$97</f>
        <v>0</v>
      </c>
      <c r="AS31">
        <f t="shared" ref="AS31:AS33" si="154">+AH31*AS$97</f>
        <v>0</v>
      </c>
      <c r="AT31">
        <f t="shared" ref="AT31:AT33" si="155">+AI31*AT$97</f>
        <v>0</v>
      </c>
      <c r="AU31">
        <f t="shared" ref="AU31:AU33" si="156">+AJ31*AU$97</f>
        <v>0</v>
      </c>
      <c r="AV31">
        <f t="shared" ref="AV31:AV33" si="157">+AK31*AV$97</f>
        <v>0</v>
      </c>
      <c r="AW31">
        <f t="shared" ref="AW31:AW33" si="158">+AL31*AW$97</f>
        <v>0</v>
      </c>
      <c r="AX31">
        <f t="shared" ref="AX31:AX33" si="159">+AM31*AX$97</f>
        <v>0</v>
      </c>
      <c r="AY31">
        <f t="shared" ref="AY31:AY33" si="160">+AN31*AY$97</f>
        <v>0</v>
      </c>
      <c r="AZ31">
        <f t="shared" ref="AZ31:AZ33" si="161">+AO31*AZ$97</f>
        <v>0</v>
      </c>
      <c r="BA31">
        <f t="shared" ref="BA31:BA33" si="162">+AP31*BA$97</f>
        <v>0</v>
      </c>
    </row>
    <row r="32" spans="1:53" hidden="1" x14ac:dyDescent="0.3">
      <c r="A32" t="str">
        <f t="shared" si="126"/>
        <v/>
      </c>
      <c r="D32" s="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f t="shared" si="127"/>
        <v>0</v>
      </c>
      <c r="R32" s="2">
        <f t="shared" si="128"/>
        <v>0</v>
      </c>
      <c r="S32" s="2">
        <f t="shared" si="129"/>
        <v>0</v>
      </c>
      <c r="T32" s="2">
        <f t="shared" si="130"/>
        <v>0</v>
      </c>
      <c r="U32">
        <f t="shared" ref="U32" si="163">SUM(V32:AE32)</f>
        <v>0</v>
      </c>
      <c r="V32">
        <f t="shared" si="132"/>
        <v>0</v>
      </c>
      <c r="W32">
        <f t="shared" si="133"/>
        <v>0</v>
      </c>
      <c r="X32">
        <f t="shared" si="134"/>
        <v>0</v>
      </c>
      <c r="Y32">
        <f t="shared" si="135"/>
        <v>0</v>
      </c>
      <c r="Z32">
        <f t="shared" si="136"/>
        <v>0</v>
      </c>
      <c r="AA32">
        <f t="shared" si="137"/>
        <v>0</v>
      </c>
      <c r="AB32">
        <f t="shared" si="138"/>
        <v>0</v>
      </c>
      <c r="AC32">
        <f t="shared" si="139"/>
        <v>0</v>
      </c>
      <c r="AD32">
        <f t="shared" si="140"/>
        <v>0</v>
      </c>
      <c r="AE32">
        <f t="shared" si="141"/>
        <v>0</v>
      </c>
      <c r="AG32" s="1">
        <f t="shared" ref="AG32" si="164">IF(V32&lt;9,+V32,8)</f>
        <v>0</v>
      </c>
      <c r="AH32" s="1">
        <f t="shared" ref="AH32" si="165">IF((V32+W32)&lt;9,(+W32),8-AG32)</f>
        <v>0</v>
      </c>
      <c r="AI32" s="1">
        <f t="shared" ref="AI32" si="166">IF((+V32+W32+X32)&lt;9,+X32,8-(AG32+AH32))</f>
        <v>0</v>
      </c>
      <c r="AJ32" s="1">
        <f t="shared" ref="AJ32" si="167">IF((V32+W32+X32+Y32)&lt;9,Y32,8-(AG32+AH32+AI32))</f>
        <v>0</v>
      </c>
      <c r="AK32" s="25">
        <f t="shared" ref="AK32" si="168">IF((V32+W32+X32+Y32+Z32)&lt;9,Z32,8-(AG32+AH32+AI32+AJ32))</f>
        <v>0</v>
      </c>
      <c r="AL32" s="25">
        <f t="shared" ref="AL32" si="169">IF((V32+W32+X32+Y32+Z32+AA32)&lt;9,AA32,8-(AG32+AH32+AI32+AJ32+AK32))</f>
        <v>0</v>
      </c>
      <c r="AM32" s="25">
        <f t="shared" ref="AM32" si="170">IF((V32+W32+X32+Y32+Z32+AA32+AB32)&lt;9,AB32,8-(AG32+AH32+AI32+AJ32+AK32+AL32))</f>
        <v>0</v>
      </c>
      <c r="AN32" s="25">
        <f t="shared" ref="AN32" si="171">IF((V32+W32+X32+Y32+Z32+AA32+AB32+AC32)&lt;9,AC32,8-(AG32+AH32+AI32+AJ32+AK32+AL32+AM32))</f>
        <v>0</v>
      </c>
      <c r="AO32" s="25">
        <f t="shared" ref="AO32" si="172">IF((V32+W32+X32+Y32+Z32+AA32+AB32+AC32+AD32)&lt;9,AD32,8-(AG32+AH32+AI32+AJ32+AK32+AL32+AM32+AN32))</f>
        <v>0</v>
      </c>
      <c r="AP32" s="25">
        <f t="shared" ref="AP32" si="173">IF((V32+W32+X32+Y32+Z32+AA32+AB32+AC32+AD32+AE32)&lt;9,AE32,8-(AG32+AH32+AI32+AJ32+AK32+AL32+AM32+AN32+AO32))</f>
        <v>0</v>
      </c>
      <c r="AQ32" s="27">
        <f t="shared" ref="AQ32" si="174">SUM(AR32:BA32)</f>
        <v>0</v>
      </c>
      <c r="AR32">
        <f t="shared" si="153"/>
        <v>0</v>
      </c>
      <c r="AS32">
        <f t="shared" si="154"/>
        <v>0</v>
      </c>
      <c r="AT32">
        <f t="shared" si="155"/>
        <v>0</v>
      </c>
      <c r="AU32">
        <f t="shared" si="156"/>
        <v>0</v>
      </c>
      <c r="AV32">
        <f t="shared" si="157"/>
        <v>0</v>
      </c>
      <c r="AW32">
        <f t="shared" si="158"/>
        <v>0</v>
      </c>
      <c r="AX32">
        <f t="shared" si="159"/>
        <v>0</v>
      </c>
      <c r="AY32">
        <f t="shared" si="160"/>
        <v>0</v>
      </c>
      <c r="AZ32">
        <f t="shared" si="161"/>
        <v>0</v>
      </c>
      <c r="BA32">
        <f t="shared" si="162"/>
        <v>0</v>
      </c>
    </row>
    <row r="33" spans="1:53" hidden="1" x14ac:dyDescent="0.3">
      <c r="A33" t="str">
        <f t="shared" si="126"/>
        <v/>
      </c>
      <c r="D33" s="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>
        <f t="shared" si="127"/>
        <v>0</v>
      </c>
      <c r="R33" s="2">
        <f t="shared" si="128"/>
        <v>0</v>
      </c>
      <c r="S33" s="2">
        <f t="shared" si="129"/>
        <v>0</v>
      </c>
      <c r="T33" s="2">
        <f t="shared" si="130"/>
        <v>0</v>
      </c>
      <c r="U33">
        <f t="shared" ref="U33" si="175">SUM(V33:AE33)</f>
        <v>0</v>
      </c>
      <c r="V33">
        <f t="shared" si="132"/>
        <v>0</v>
      </c>
      <c r="W33">
        <f t="shared" si="133"/>
        <v>0</v>
      </c>
      <c r="X33">
        <f t="shared" si="134"/>
        <v>0</v>
      </c>
      <c r="Y33">
        <f t="shared" si="135"/>
        <v>0</v>
      </c>
      <c r="Z33">
        <f t="shared" si="136"/>
        <v>0</v>
      </c>
      <c r="AA33">
        <f t="shared" si="137"/>
        <v>0</v>
      </c>
      <c r="AB33">
        <f t="shared" si="138"/>
        <v>0</v>
      </c>
      <c r="AC33">
        <f t="shared" si="139"/>
        <v>0</v>
      </c>
      <c r="AD33">
        <f t="shared" si="140"/>
        <v>0</v>
      </c>
      <c r="AE33">
        <f t="shared" si="141"/>
        <v>0</v>
      </c>
      <c r="AG33" s="1">
        <f t="shared" ref="AG33" si="176">IF(V33&lt;9,+V33,8)</f>
        <v>0</v>
      </c>
      <c r="AH33" s="1">
        <f t="shared" ref="AH33" si="177">IF((V33+W33)&lt;9,(+W33),8-AG33)</f>
        <v>0</v>
      </c>
      <c r="AI33" s="1">
        <f t="shared" ref="AI33" si="178">IF((+V33+W33+X33)&lt;9,+X33,8-(AG33+AH33))</f>
        <v>0</v>
      </c>
      <c r="AJ33" s="1">
        <f t="shared" ref="AJ33" si="179">IF((V33+W33+X33+Y33)&lt;9,Y33,8-(AG33+AH33+AI33))</f>
        <v>0</v>
      </c>
      <c r="AK33" s="25">
        <f t="shared" ref="AK33" si="180">IF((V33+W33+X33+Y33+Z33)&lt;9,Z33,8-(AG33+AH33+AI33+AJ33))</f>
        <v>0</v>
      </c>
      <c r="AL33" s="25">
        <f t="shared" ref="AL33" si="181">IF((V33+W33+X33+Y33+Z33+AA33)&lt;9,AA33,8-(AG33+AH33+AI33+AJ33+AK33))</f>
        <v>0</v>
      </c>
      <c r="AM33" s="25">
        <f t="shared" ref="AM33" si="182">IF((V33+W33+X33+Y33+Z33+AA33+AB33)&lt;9,AB33,8-(AG33+AH33+AI33+AJ33+AK33+AL33))</f>
        <v>0</v>
      </c>
      <c r="AN33" s="25">
        <f t="shared" ref="AN33" si="183">IF((V33+W33+X33+Y33+Z33+AA33+AB33+AC33)&lt;9,AC33,8-(AG33+AH33+AI33+AJ33+AK33+AL33+AM33))</f>
        <v>0</v>
      </c>
      <c r="AO33" s="25">
        <f t="shared" ref="AO33" si="184">IF((V33+W33+X33+Y33+Z33+AA33+AB33+AC33+AD33)&lt;9,AD33,8-(AG33+AH33+AI33+AJ33+AK33+AL33+AM33+AN33))</f>
        <v>0</v>
      </c>
      <c r="AP33" s="25">
        <f t="shared" ref="AP33" si="185">IF((V33+W33+X33+Y33+Z33+AA33+AB33+AC33+AD33+AE33)&lt;9,AE33,8-(AG33+AH33+AI33+AJ33+AK33+AL33+AM33+AN33+AO33))</f>
        <v>0</v>
      </c>
      <c r="AQ33" s="27">
        <f t="shared" ref="AQ33" si="186">SUM(AR33:BA33)</f>
        <v>0</v>
      </c>
      <c r="AR33">
        <f t="shared" si="153"/>
        <v>0</v>
      </c>
      <c r="AS33">
        <f t="shared" si="154"/>
        <v>0</v>
      </c>
      <c r="AT33">
        <f t="shared" si="155"/>
        <v>0</v>
      </c>
      <c r="AU33">
        <f t="shared" si="156"/>
        <v>0</v>
      </c>
      <c r="AV33">
        <f t="shared" si="157"/>
        <v>0</v>
      </c>
      <c r="AW33">
        <f t="shared" si="158"/>
        <v>0</v>
      </c>
      <c r="AX33">
        <f t="shared" si="159"/>
        <v>0</v>
      </c>
      <c r="AY33">
        <f t="shared" si="160"/>
        <v>0</v>
      </c>
      <c r="AZ33">
        <f t="shared" si="161"/>
        <v>0</v>
      </c>
      <c r="BA33">
        <f t="shared" si="162"/>
        <v>0</v>
      </c>
    </row>
    <row r="34" spans="1:53" x14ac:dyDescent="0.3"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53" ht="21" x14ac:dyDescent="0.4">
      <c r="B35" s="56" t="s">
        <v>52</v>
      </c>
      <c r="C35" s="56"/>
      <c r="D35" s="56"/>
      <c r="E35" s="2" t="str">
        <f>+$E$3</f>
        <v>Mich</v>
      </c>
      <c r="F35" s="2" t="str">
        <f>+$F$3</f>
        <v>Mich</v>
      </c>
      <c r="G35" s="2" t="str">
        <f>+$G$3</f>
        <v>Mid Mi</v>
      </c>
      <c r="H35" s="2" t="str">
        <f>+$H$3</f>
        <v>GL</v>
      </c>
      <c r="I35" s="2" t="str">
        <f>+$I$3</f>
        <v>Metro</v>
      </c>
      <c r="J35" s="2" t="str">
        <f t="shared" ref="J35:P35" si="187">+J$3</f>
        <v>Bent F</v>
      </c>
      <c r="K35" s="2" t="str">
        <f t="shared" si="187"/>
        <v>East Side</v>
      </c>
      <c r="L35" s="2" t="str">
        <f t="shared" si="187"/>
        <v>East Side</v>
      </c>
      <c r="M35" s="2" t="str">
        <f t="shared" si="187"/>
        <v>Bent F</v>
      </c>
      <c r="N35" s="2" t="str">
        <f t="shared" si="187"/>
        <v>GL</v>
      </c>
      <c r="O35" s="2" t="str">
        <f t="shared" si="187"/>
        <v>Metro</v>
      </c>
      <c r="P35" s="2" t="str">
        <f t="shared" si="187"/>
        <v>Mid Mi</v>
      </c>
      <c r="Q35" s="51" t="s">
        <v>2</v>
      </c>
      <c r="R35" s="53" t="s">
        <v>3</v>
      </c>
      <c r="S35" s="51" t="s">
        <v>4</v>
      </c>
      <c r="T35" s="47" t="s">
        <v>40</v>
      </c>
    </row>
    <row r="36" spans="1:53" x14ac:dyDescent="0.3">
      <c r="B36" s="3" t="s">
        <v>5</v>
      </c>
      <c r="C36" s="3" t="s">
        <v>6</v>
      </c>
      <c r="D36" s="4" t="s">
        <v>7</v>
      </c>
      <c r="E36" s="19">
        <f>+E$4</f>
        <v>46137</v>
      </c>
      <c r="F36" s="19">
        <f t="shared" ref="F36:P36" si="188">+F$4</f>
        <v>46138</v>
      </c>
      <c r="G36" s="19">
        <f t="shared" si="188"/>
        <v>46159</v>
      </c>
      <c r="H36" s="19">
        <f t="shared" si="188"/>
        <v>46173</v>
      </c>
      <c r="I36" s="19">
        <f t="shared" si="188"/>
        <v>46187</v>
      </c>
      <c r="J36" s="19">
        <f t="shared" si="188"/>
        <v>46201</v>
      </c>
      <c r="K36" s="19">
        <f t="shared" si="188"/>
        <v>46242</v>
      </c>
      <c r="L36" s="19">
        <f t="shared" si="188"/>
        <v>46243</v>
      </c>
      <c r="M36" s="19">
        <f t="shared" si="188"/>
        <v>46264</v>
      </c>
      <c r="N36" s="19">
        <f t="shared" si="188"/>
        <v>46278</v>
      </c>
      <c r="O36" s="19">
        <f t="shared" si="188"/>
        <v>46285</v>
      </c>
      <c r="P36" s="19">
        <f t="shared" si="188"/>
        <v>46299</v>
      </c>
      <c r="Q36" s="52"/>
      <c r="R36" s="54"/>
      <c r="S36" s="52"/>
      <c r="T36" s="48"/>
      <c r="U36" s="2" t="s">
        <v>4</v>
      </c>
      <c r="V36" s="2">
        <v>30</v>
      </c>
      <c r="W36" s="2">
        <v>25</v>
      </c>
      <c r="X36" s="2">
        <v>21</v>
      </c>
      <c r="Y36" s="2">
        <v>18</v>
      </c>
      <c r="Z36" s="2">
        <v>16</v>
      </c>
      <c r="AA36" s="2">
        <v>15</v>
      </c>
      <c r="AB36" s="2">
        <v>14</v>
      </c>
      <c r="AC36" s="2">
        <v>13</v>
      </c>
      <c r="AD36" s="2">
        <v>12</v>
      </c>
      <c r="AE36" s="2">
        <v>11</v>
      </c>
      <c r="AF36" s="26"/>
      <c r="AG36" s="2">
        <v>30</v>
      </c>
      <c r="AH36" s="2">
        <v>25</v>
      </c>
      <c r="AI36" s="2">
        <v>21</v>
      </c>
      <c r="AJ36" s="2">
        <v>18</v>
      </c>
      <c r="AK36" s="2">
        <v>16</v>
      </c>
      <c r="AL36" s="2">
        <v>15</v>
      </c>
      <c r="AM36" s="2">
        <v>14</v>
      </c>
      <c r="AN36" s="2">
        <v>13</v>
      </c>
      <c r="AO36" s="2">
        <v>12</v>
      </c>
      <c r="AP36" s="2">
        <v>11</v>
      </c>
      <c r="AQ36" s="28"/>
      <c r="AR36" s="2">
        <v>30</v>
      </c>
      <c r="AS36" s="2">
        <v>25</v>
      </c>
      <c r="AT36" s="2">
        <v>21</v>
      </c>
      <c r="AU36" s="2">
        <v>18</v>
      </c>
      <c r="AV36" s="2">
        <v>16</v>
      </c>
      <c r="AW36" s="2">
        <v>15</v>
      </c>
      <c r="AX36" s="2">
        <v>14</v>
      </c>
      <c r="AY36" s="2">
        <v>13</v>
      </c>
      <c r="AZ36" s="2">
        <v>12</v>
      </c>
      <c r="BA36" s="2">
        <v>11</v>
      </c>
    </row>
    <row r="37" spans="1:53" x14ac:dyDescent="0.3">
      <c r="A37" t="str">
        <f>+B37&amp;C37</f>
        <v>MasonLester</v>
      </c>
      <c r="B37" t="s">
        <v>103</v>
      </c>
      <c r="C37" t="s">
        <v>104</v>
      </c>
      <c r="D37" s="5" t="s">
        <v>105</v>
      </c>
      <c r="E37" s="2">
        <v>30</v>
      </c>
      <c r="F37" s="2" t="s">
        <v>205</v>
      </c>
      <c r="G37" s="2">
        <v>30</v>
      </c>
      <c r="H37" s="2">
        <v>30</v>
      </c>
      <c r="I37" s="2">
        <v>30</v>
      </c>
      <c r="J37" s="2"/>
      <c r="K37" s="2"/>
      <c r="L37" s="2"/>
      <c r="M37" s="2"/>
      <c r="N37" s="2"/>
      <c r="O37" s="2"/>
      <c r="P37" s="2"/>
      <c r="Q37" s="2">
        <f>+AQ37</f>
        <v>120</v>
      </c>
      <c r="R37" s="2">
        <f>COUNT(E37:P37)</f>
        <v>4</v>
      </c>
      <c r="S37" s="2">
        <f>SUM(E37:P37)</f>
        <v>120</v>
      </c>
      <c r="T37" s="2">
        <f>COUNTIF(E37:P37,"W")</f>
        <v>0</v>
      </c>
      <c r="U37">
        <f>SUM(V37:AE37)</f>
        <v>4</v>
      </c>
      <c r="V37">
        <f>COUNTIF($E37:$P37,$V$97)</f>
        <v>4</v>
      </c>
      <c r="W37">
        <f>COUNTIF($E37:$P37,$W$97)</f>
        <v>0</v>
      </c>
      <c r="X37">
        <f>COUNTIF($E37:$P37,$X$97)</f>
        <v>0</v>
      </c>
      <c r="Y37">
        <f>COUNTIF($E37:$P37,$Y$97)</f>
        <v>0</v>
      </c>
      <c r="Z37">
        <f>COUNTIF($E37:$P37,$Z$97)</f>
        <v>0</v>
      </c>
      <c r="AA37">
        <f>COUNTIF($E37:$P37,$AA$97)</f>
        <v>0</v>
      </c>
      <c r="AB37">
        <f>COUNTIF($E37:$P37,$AB$97)</f>
        <v>0</v>
      </c>
      <c r="AC37">
        <f>COUNTIF($E37:$P37,$AC$97)</f>
        <v>0</v>
      </c>
      <c r="AD37">
        <f>COUNTIF($E37:$P37,$AD$97)</f>
        <v>0</v>
      </c>
      <c r="AE37">
        <f>COUNTIF($E37:$P37,$AE$97)</f>
        <v>0</v>
      </c>
      <c r="AG37" s="1">
        <f>IF(V37&lt;9,+V37,8)</f>
        <v>4</v>
      </c>
      <c r="AH37" s="1">
        <f>IF((V37+W37)&lt;9,(+W37),8-AG37)</f>
        <v>0</v>
      </c>
      <c r="AI37" s="1">
        <f>IF((+V37+W37+X37)&lt;9,+X37,8-(AG37+AH37))</f>
        <v>0</v>
      </c>
      <c r="AJ37" s="1">
        <f>IF((V37+W37+X37+Y37)&lt;9,Y37,8-(AG37+AH37+AI37))</f>
        <v>0</v>
      </c>
      <c r="AK37" s="25">
        <f>IF((V37+W37+X37+Y37+Z37)&lt;9,Z37,8-(AG37+AH37+AI37+AJ37))</f>
        <v>0</v>
      </c>
      <c r="AL37" s="25">
        <f>IF((V37+W37+X37+Y37+Z37+AA37)&lt;9,AA37,8-(AG37+AH37+AI37+AJ37+AK37))</f>
        <v>0</v>
      </c>
      <c r="AM37" s="25">
        <f>IF((V37+W37+X37+Y37+Z37+AA37+AB37)&lt;9,AB37,8-(AG37+AH37+AI37+AJ37+AK37+AL37))</f>
        <v>0</v>
      </c>
      <c r="AN37" s="25">
        <f>IF((V37+W37+X37+Y37+Z37+AA37+AB37+AC37)&lt;9,AC37,8-(AG37+AH37+AI37+AJ37+AK37+AL37+AM37))</f>
        <v>0</v>
      </c>
      <c r="AO37" s="25">
        <f>IF((V37+W37+X37+Y37+Z37+AA37+AB37+AC37+AD37)&lt;9,AD37,8-(AG37+AH37+AI37+AJ37+AK37+AL37+AM37+AN37))</f>
        <v>0</v>
      </c>
      <c r="AP37" s="25">
        <f>IF((V37+W37+X37+Y37+Z37+AA37+AB37+AC37+AD37+AE37)&lt;9,AE37,8-(AG37+AH37+AI37+AJ37+AK37+AL37+AM37+AN37+AO37))</f>
        <v>0</v>
      </c>
      <c r="AQ37" s="27">
        <f>SUM(AR37:BA37)</f>
        <v>120</v>
      </c>
      <c r="AR37">
        <f t="shared" ref="AR37:BA40" si="189">+AG37*AR$97</f>
        <v>120</v>
      </c>
      <c r="AS37">
        <f t="shared" si="189"/>
        <v>0</v>
      </c>
      <c r="AT37">
        <f t="shared" si="189"/>
        <v>0</v>
      </c>
      <c r="AU37">
        <f t="shared" si="189"/>
        <v>0</v>
      </c>
      <c r="AV37">
        <f t="shared" si="189"/>
        <v>0</v>
      </c>
      <c r="AW37">
        <f t="shared" si="189"/>
        <v>0</v>
      </c>
      <c r="AX37">
        <f t="shared" si="189"/>
        <v>0</v>
      </c>
      <c r="AY37">
        <f t="shared" si="189"/>
        <v>0</v>
      </c>
      <c r="AZ37">
        <f t="shared" si="189"/>
        <v>0</v>
      </c>
      <c r="BA37">
        <f t="shared" si="189"/>
        <v>0</v>
      </c>
    </row>
    <row r="38" spans="1:53" x14ac:dyDescent="0.3">
      <c r="A38" t="str">
        <f>+B38&amp;C38</f>
        <v>BarnesJames</v>
      </c>
      <c r="B38" t="s">
        <v>100</v>
      </c>
      <c r="C38" t="s">
        <v>101</v>
      </c>
      <c r="D38" s="5" t="s">
        <v>14</v>
      </c>
      <c r="E38" s="2">
        <v>21</v>
      </c>
      <c r="F38" s="2">
        <v>25</v>
      </c>
      <c r="G38" s="2">
        <v>25</v>
      </c>
      <c r="H38" s="2">
        <v>25</v>
      </c>
      <c r="I38" s="2" t="s">
        <v>195</v>
      </c>
      <c r="J38" s="2"/>
      <c r="K38" s="2"/>
      <c r="L38" s="2"/>
      <c r="M38" s="2"/>
      <c r="N38" s="2"/>
      <c r="O38" s="2"/>
      <c r="P38" s="2"/>
      <c r="Q38" s="2">
        <f>+AQ38</f>
        <v>96</v>
      </c>
      <c r="R38" s="2">
        <f>COUNT(E38:P38)</f>
        <v>4</v>
      </c>
      <c r="S38" s="2">
        <f>SUM(E38:P38)</f>
        <v>96</v>
      </c>
      <c r="T38" s="2">
        <f>COUNTIF(E38:P38,"W")</f>
        <v>1</v>
      </c>
      <c r="U38">
        <f>SUM(V38:AE38)</f>
        <v>4</v>
      </c>
      <c r="V38">
        <f>COUNTIF($E38:$P38,$V$97)</f>
        <v>0</v>
      </c>
      <c r="W38">
        <f>COUNTIF($E38:$P38,$W$97)</f>
        <v>3</v>
      </c>
      <c r="X38">
        <f>COUNTIF($E38:$P38,$X$97)</f>
        <v>1</v>
      </c>
      <c r="Y38">
        <f>COUNTIF($E38:$P38,$Y$97)</f>
        <v>0</v>
      </c>
      <c r="Z38">
        <f>COUNTIF($E38:$P38,$Z$97)</f>
        <v>0</v>
      </c>
      <c r="AA38">
        <f>COUNTIF($E38:$P38,$AA$97)</f>
        <v>0</v>
      </c>
      <c r="AB38">
        <f>COUNTIF($E38:$P38,$AB$97)</f>
        <v>0</v>
      </c>
      <c r="AC38">
        <f>COUNTIF($E38:$P38,$AC$97)</f>
        <v>0</v>
      </c>
      <c r="AD38">
        <f>COUNTIF($E38:$P38,$AD$97)</f>
        <v>0</v>
      </c>
      <c r="AE38">
        <f>COUNTIF($E38:$P38,$AE$97)</f>
        <v>0</v>
      </c>
      <c r="AG38" s="1">
        <f>IF(V38&lt;9,+V38,8)</f>
        <v>0</v>
      </c>
      <c r="AH38" s="1">
        <f>IF((V38+W38)&lt;9,(+W38),8-AG38)</f>
        <v>3</v>
      </c>
      <c r="AI38" s="1">
        <f>IF((+V38+W38+X38)&lt;9,+X38,8-(AG38+AH38))</f>
        <v>1</v>
      </c>
      <c r="AJ38" s="1">
        <f>IF((V38+W38+X38+Y38)&lt;9,Y38,8-(AG38+AH38+AI38))</f>
        <v>0</v>
      </c>
      <c r="AK38" s="25">
        <f>IF((V38+W38+X38+Y38+Z38)&lt;9,Z38,8-(AG38+AH38+AI38+AJ38))</f>
        <v>0</v>
      </c>
      <c r="AL38" s="25">
        <f>IF((V38+W38+X38+Y38+Z38+AA38)&lt;9,AA38,8-(AG38+AH38+AI38+AJ38+AK38))</f>
        <v>0</v>
      </c>
      <c r="AM38" s="25">
        <f>IF((V38+W38+X38+Y38+Z38+AA38+AB38)&lt;9,AB38,8-(AG38+AH38+AI38+AJ38+AK38+AL38))</f>
        <v>0</v>
      </c>
      <c r="AN38" s="25">
        <f>IF((V38+W38+X38+Y38+Z38+AA38+AB38+AC38)&lt;9,AC38,8-(AG38+AH38+AI38+AJ38+AK38+AL38+AM38))</f>
        <v>0</v>
      </c>
      <c r="AO38" s="25">
        <f>IF((V38+W38+X38+Y38+Z38+AA38+AB38+AC38+AD38)&lt;9,AD38,8-(AG38+AH38+AI38+AJ38+AK38+AL38+AM38+AN38))</f>
        <v>0</v>
      </c>
      <c r="AP38" s="25">
        <f>IF((V38+W38+X38+Y38+Z38+AA38+AB38+AC38+AD38+AE38)&lt;9,AE38,8-(AG38+AH38+AI38+AJ38+AK38+AL38+AM38+AN38+AO38))</f>
        <v>0</v>
      </c>
      <c r="AQ38" s="27">
        <f>SUM(AR38:BA38)</f>
        <v>96</v>
      </c>
      <c r="AR38">
        <f t="shared" si="189"/>
        <v>0</v>
      </c>
      <c r="AS38">
        <f t="shared" si="189"/>
        <v>75</v>
      </c>
      <c r="AT38">
        <f t="shared" si="189"/>
        <v>21</v>
      </c>
      <c r="AU38">
        <f t="shared" si="189"/>
        <v>0</v>
      </c>
      <c r="AV38">
        <f t="shared" si="189"/>
        <v>0</v>
      </c>
      <c r="AW38">
        <f t="shared" si="189"/>
        <v>0</v>
      </c>
      <c r="AX38">
        <f t="shared" si="189"/>
        <v>0</v>
      </c>
      <c r="AY38">
        <f t="shared" si="189"/>
        <v>0</v>
      </c>
      <c r="AZ38">
        <f t="shared" si="189"/>
        <v>0</v>
      </c>
      <c r="BA38">
        <f t="shared" si="189"/>
        <v>0</v>
      </c>
    </row>
    <row r="39" spans="1:53" x14ac:dyDescent="0.3">
      <c r="A39" t="str">
        <f>+B39&amp;C39</f>
        <v>HansenSteve</v>
      </c>
      <c r="B39" t="s">
        <v>102</v>
      </c>
      <c r="C39" t="s">
        <v>93</v>
      </c>
      <c r="D39" s="5" t="s">
        <v>14</v>
      </c>
      <c r="E39" s="2">
        <v>25</v>
      </c>
      <c r="F39" s="2">
        <v>30</v>
      </c>
      <c r="G39" s="2">
        <v>21</v>
      </c>
      <c r="H39" s="2" t="s">
        <v>205</v>
      </c>
      <c r="I39" s="2" t="s">
        <v>195</v>
      </c>
      <c r="J39" s="2"/>
      <c r="K39" s="2"/>
      <c r="L39" s="2"/>
      <c r="M39" s="2"/>
      <c r="N39" s="2"/>
      <c r="O39" s="2"/>
      <c r="P39" s="2"/>
      <c r="Q39" s="2">
        <f>+AQ39</f>
        <v>76</v>
      </c>
      <c r="R39" s="2">
        <f>COUNT(E39:P39)</f>
        <v>3</v>
      </c>
      <c r="S39" s="2">
        <f>SUM(E39:P39)</f>
        <v>76</v>
      </c>
      <c r="T39" s="2">
        <f>COUNTIF(E39:P39,"W")</f>
        <v>1</v>
      </c>
      <c r="U39">
        <f>SUM(V39:AE39)</f>
        <v>3</v>
      </c>
      <c r="V39">
        <f>COUNTIF($E39:$P39,$V$97)</f>
        <v>1</v>
      </c>
      <c r="W39">
        <f>COUNTIF($E39:$P39,$W$97)</f>
        <v>1</v>
      </c>
      <c r="X39">
        <f>COUNTIF($E39:$P39,$X$97)</f>
        <v>1</v>
      </c>
      <c r="Y39">
        <f>COUNTIF($E39:$P39,$Y$97)</f>
        <v>0</v>
      </c>
      <c r="Z39">
        <f>COUNTIF($E39:$P39,$Z$97)</f>
        <v>0</v>
      </c>
      <c r="AA39">
        <f>COUNTIF($E39:$P39,$AA$97)</f>
        <v>0</v>
      </c>
      <c r="AB39">
        <f>COUNTIF($E39:$P39,$AB$97)</f>
        <v>0</v>
      </c>
      <c r="AC39">
        <f>COUNTIF($E39:$P39,$AC$97)</f>
        <v>0</v>
      </c>
      <c r="AD39">
        <f>COUNTIF($E39:$P39,$AD$97)</f>
        <v>0</v>
      </c>
      <c r="AE39">
        <f>COUNTIF($E39:$P39,$AE$97)</f>
        <v>0</v>
      </c>
      <c r="AG39" s="1">
        <f>IF(V39&lt;9,+V39,8)</f>
        <v>1</v>
      </c>
      <c r="AH39" s="1">
        <f>IF((V39+W39)&lt;9,(+W39),8-AG39)</f>
        <v>1</v>
      </c>
      <c r="AI39" s="1">
        <f>IF((+V39+W39+X39)&lt;9,+X39,8-(AG39+AH39))</f>
        <v>1</v>
      </c>
      <c r="AJ39" s="1">
        <f>IF((V39+W39+X39+Y39)&lt;9,Y39,8-(AG39+AH39+AI39))</f>
        <v>0</v>
      </c>
      <c r="AK39" s="25">
        <f>IF((V39+W39+X39+Y39+Z39)&lt;9,Z39,8-(AG39+AH39+AI39+AJ39))</f>
        <v>0</v>
      </c>
      <c r="AL39" s="25">
        <f>IF((V39+W39+X39+Y39+Z39+AA39)&lt;9,AA39,8-(AG39+AH39+AI39+AJ39+AK39))</f>
        <v>0</v>
      </c>
      <c r="AM39" s="25">
        <f>IF((V39+W39+X39+Y39+Z39+AA39+AB39)&lt;9,AB39,8-(AG39+AH39+AI39+AJ39+AK39+AL39))</f>
        <v>0</v>
      </c>
      <c r="AN39" s="25">
        <f>IF((V39+W39+X39+Y39+Z39+AA39+AB39+AC39)&lt;9,AC39,8-(AG39+AH39+AI39+AJ39+AK39+AL39+AM39))</f>
        <v>0</v>
      </c>
      <c r="AO39" s="25">
        <f>IF((V39+W39+X39+Y39+Z39+AA39+AB39+AC39+AD39)&lt;9,AD39,8-(AG39+AH39+AI39+AJ39+AK39+AL39+AM39+AN39))</f>
        <v>0</v>
      </c>
      <c r="AP39" s="25">
        <f>IF((V39+W39+X39+Y39+Z39+AA39+AB39+AC39+AD39+AE39)&lt;9,AE39,8-(AG39+AH39+AI39+AJ39+AK39+AL39+AM39+AN39+AO39))</f>
        <v>0</v>
      </c>
      <c r="AQ39" s="27">
        <f>SUM(AR39:BA39)</f>
        <v>76</v>
      </c>
      <c r="AR39">
        <f t="shared" si="189"/>
        <v>30</v>
      </c>
      <c r="AS39">
        <f t="shared" si="189"/>
        <v>25</v>
      </c>
      <c r="AT39">
        <f t="shared" si="189"/>
        <v>21</v>
      </c>
      <c r="AU39">
        <f t="shared" si="189"/>
        <v>0</v>
      </c>
      <c r="AV39">
        <f t="shared" si="189"/>
        <v>0</v>
      </c>
      <c r="AW39">
        <f t="shared" si="189"/>
        <v>0</v>
      </c>
      <c r="AX39">
        <f t="shared" si="189"/>
        <v>0</v>
      </c>
      <c r="AY39">
        <f t="shared" si="189"/>
        <v>0</v>
      </c>
      <c r="AZ39">
        <f t="shared" si="189"/>
        <v>0</v>
      </c>
      <c r="BA39">
        <f t="shared" si="189"/>
        <v>0</v>
      </c>
    </row>
    <row r="40" spans="1:53" x14ac:dyDescent="0.3">
      <c r="B40" t="s">
        <v>106</v>
      </c>
      <c r="C40" t="s">
        <v>107</v>
      </c>
      <c r="D40" s="5" t="s">
        <v>76</v>
      </c>
      <c r="E40" s="2" t="s">
        <v>205</v>
      </c>
      <c r="F40" s="2">
        <v>21</v>
      </c>
      <c r="G40" s="2" t="s">
        <v>205</v>
      </c>
      <c r="H40" s="2">
        <v>21</v>
      </c>
      <c r="I40" s="2" t="s">
        <v>229</v>
      </c>
      <c r="J40" s="2"/>
      <c r="K40" s="2"/>
      <c r="L40" s="2"/>
      <c r="M40" s="2"/>
      <c r="N40" s="2"/>
      <c r="O40" s="2"/>
      <c r="P40" s="2"/>
      <c r="Q40" s="2">
        <f>+AQ40</f>
        <v>42</v>
      </c>
      <c r="R40" s="2">
        <f>COUNT(E40:P40)</f>
        <v>2</v>
      </c>
      <c r="S40" s="2">
        <f>SUM(E40:P40)</f>
        <v>42</v>
      </c>
      <c r="T40" s="2">
        <f>COUNTIF(E40:P40,"W")</f>
        <v>0</v>
      </c>
      <c r="U40">
        <f>SUM(V40:AE40)</f>
        <v>2</v>
      </c>
      <c r="V40">
        <f>COUNTIF($E40:$P40,$V$97)</f>
        <v>0</v>
      </c>
      <c r="W40">
        <f>COUNTIF($E40:$P40,$W$97)</f>
        <v>0</v>
      </c>
      <c r="X40">
        <f>COUNTIF($E40:$P40,$X$97)</f>
        <v>2</v>
      </c>
      <c r="Y40">
        <f>COUNTIF($E40:$P40,$Y$97)</f>
        <v>0</v>
      </c>
      <c r="Z40">
        <f>COUNTIF($E40:$P40,$Z$97)</f>
        <v>0</v>
      </c>
      <c r="AA40">
        <f>COUNTIF($E40:$P40,$AA$97)</f>
        <v>0</v>
      </c>
      <c r="AB40">
        <f>COUNTIF($E40:$P40,$AB$97)</f>
        <v>0</v>
      </c>
      <c r="AC40">
        <f>COUNTIF($E40:$P40,$AC$97)</f>
        <v>0</v>
      </c>
      <c r="AD40">
        <f>COUNTIF($E40:$P40,$AD$97)</f>
        <v>0</v>
      </c>
      <c r="AE40">
        <f>COUNTIF($E40:$P40,$AE$97)</f>
        <v>0</v>
      </c>
      <c r="AG40" s="1">
        <f>IF(V40&lt;9,+V40,8)</f>
        <v>0</v>
      </c>
      <c r="AH40" s="1">
        <f>IF((V40+W40)&lt;9,(+W40),8-AG40)</f>
        <v>0</v>
      </c>
      <c r="AI40" s="1">
        <f>IF((+V40+W40+X40)&lt;9,+X40,8-(AG40+AH40))</f>
        <v>2</v>
      </c>
      <c r="AJ40" s="1">
        <f>IF((V40+W40+X40+Y40)&lt;9,Y40,8-(AG40+AH40+AI40))</f>
        <v>0</v>
      </c>
      <c r="AK40" s="25">
        <f>IF((V40+W40+X40+Y40+Z40)&lt;9,Z40,8-(AG40+AH40+AI40+AJ40))</f>
        <v>0</v>
      </c>
      <c r="AL40" s="25">
        <f>IF((V40+W40+X40+Y40+Z40+AA40)&lt;9,AA40,8-(AG40+AH40+AI40+AJ40+AK40))</f>
        <v>0</v>
      </c>
      <c r="AM40" s="25">
        <f>IF((V40+W40+X40+Y40+Z40+AA40+AB40)&lt;9,AB40,8-(AG40+AH40+AI40+AJ40+AK40+AL40))</f>
        <v>0</v>
      </c>
      <c r="AN40" s="25">
        <f>IF((V40+W40+X40+Y40+Z40+AA40+AB40+AC40)&lt;9,AC40,8-(AG40+AH40+AI40+AJ40+AK40+AL40+AM40))</f>
        <v>0</v>
      </c>
      <c r="AO40" s="25">
        <f>IF((V40+W40+X40+Y40+Z40+AA40+AB40+AC40+AD40)&lt;9,AD40,8-(AG40+AH40+AI40+AJ40+AK40+AL40+AM40+AN40))</f>
        <v>0</v>
      </c>
      <c r="AP40" s="25">
        <f>IF((V40+W40+X40+Y40+Z40+AA40+AB40+AC40+AD40+AE40)&lt;9,AE40,8-(AG40+AH40+AI40+AJ40+AK40+AL40+AM40+AN40+AO40))</f>
        <v>0</v>
      </c>
      <c r="AQ40" s="27">
        <f>SUM(AR40:BA40)</f>
        <v>42</v>
      </c>
      <c r="AR40">
        <f t="shared" si="189"/>
        <v>0</v>
      </c>
      <c r="AS40">
        <f t="shared" si="189"/>
        <v>0</v>
      </c>
      <c r="AT40">
        <f t="shared" si="189"/>
        <v>42</v>
      </c>
      <c r="AU40">
        <f t="shared" si="189"/>
        <v>0</v>
      </c>
      <c r="AV40">
        <f t="shared" si="189"/>
        <v>0</v>
      </c>
      <c r="AW40">
        <f t="shared" si="189"/>
        <v>0</v>
      </c>
      <c r="AX40">
        <f t="shared" si="189"/>
        <v>0</v>
      </c>
      <c r="AY40">
        <f t="shared" si="189"/>
        <v>0</v>
      </c>
      <c r="AZ40">
        <f t="shared" si="189"/>
        <v>0</v>
      </c>
      <c r="BA40">
        <f t="shared" si="189"/>
        <v>0</v>
      </c>
    </row>
    <row r="41" spans="1:53" hidden="1" x14ac:dyDescent="0.3">
      <c r="A41" t="str">
        <f t="shared" si="87"/>
        <v/>
      </c>
      <c r="D41" s="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>
        <f t="shared" ref="Q41:Q44" si="190">+AQ41</f>
        <v>0</v>
      </c>
      <c r="R41" s="2">
        <f t="shared" ref="R41:R44" si="191">COUNT(E41:P41)</f>
        <v>0</v>
      </c>
      <c r="S41" s="2">
        <f t="shared" ref="S41:S44" si="192">SUM(E41:P41)</f>
        <v>0</v>
      </c>
      <c r="T41" s="2">
        <f t="shared" ref="T41:T44" si="193">COUNTIF(E41:P41,"W")</f>
        <v>0</v>
      </c>
      <c r="U41">
        <f t="shared" ref="U41:U42" si="194">SUM(V41:AE41)</f>
        <v>0</v>
      </c>
      <c r="V41">
        <f t="shared" ref="V41:V44" si="195">COUNTIF($E41:$P41,$V$97)</f>
        <v>0</v>
      </c>
      <c r="W41">
        <f t="shared" ref="W41:W44" si="196">COUNTIF($E41:$P41,$W$97)</f>
        <v>0</v>
      </c>
      <c r="X41">
        <f t="shared" ref="X41:X44" si="197">COUNTIF($E41:$P41,$X$97)</f>
        <v>0</v>
      </c>
      <c r="Y41">
        <f t="shared" ref="Y41:Y44" si="198">COUNTIF($E41:$P41,$Y$97)</f>
        <v>0</v>
      </c>
      <c r="Z41">
        <f t="shared" ref="Z41:Z44" si="199">COUNTIF($E41:$P41,$Z$97)</f>
        <v>0</v>
      </c>
      <c r="AA41">
        <f t="shared" ref="AA41:AA44" si="200">COUNTIF($E41:$P41,$AA$97)</f>
        <v>0</v>
      </c>
      <c r="AB41">
        <f t="shared" ref="AB41:AB44" si="201">COUNTIF($E41:$P41,$AB$97)</f>
        <v>0</v>
      </c>
      <c r="AC41">
        <f t="shared" ref="AC41:AC44" si="202">COUNTIF($E41:$P41,$AC$97)</f>
        <v>0</v>
      </c>
      <c r="AD41">
        <f t="shared" ref="AD41:AD44" si="203">COUNTIF($E41:$P41,$AD$97)</f>
        <v>0</v>
      </c>
      <c r="AE41">
        <f t="shared" ref="AE41:AE44" si="204">COUNTIF($E41:$P41,$AE$97)</f>
        <v>0</v>
      </c>
      <c r="AG41" s="1">
        <f t="shared" ref="AG41:AG42" si="205">IF(V41&lt;9,+V41,8)</f>
        <v>0</v>
      </c>
      <c r="AH41" s="1">
        <f t="shared" ref="AH41:AH42" si="206">IF((V41+W41)&lt;9,(+W41),8-AG41)</f>
        <v>0</v>
      </c>
      <c r="AI41" s="1">
        <f t="shared" ref="AI41:AI42" si="207">IF((+V41+W41+X41)&lt;9,+X41,8-(AG41+AH41))</f>
        <v>0</v>
      </c>
      <c r="AJ41" s="1">
        <f t="shared" ref="AJ41:AJ42" si="208">IF((V41+W41+X41+Y41)&lt;9,Y41,8-(AG41+AH41+AI41))</f>
        <v>0</v>
      </c>
      <c r="AK41" s="25">
        <f t="shared" ref="AK41:AK42" si="209">IF((V41+W41+X41+Y41+Z41)&lt;9,Z41,8-(AG41+AH41+AI41+AJ41))</f>
        <v>0</v>
      </c>
      <c r="AL41" s="25">
        <f t="shared" ref="AL41:AL42" si="210">IF((V41+W41+X41+Y41+Z41+AA41)&lt;9,AA41,8-(AG41+AH41+AI41+AJ41+AK41))</f>
        <v>0</v>
      </c>
      <c r="AM41" s="25">
        <f t="shared" ref="AM41:AM42" si="211">IF((V41+W41+X41+Y41+Z41+AA41+AB41)&lt;9,AB41,8-(AG41+AH41+AI41+AJ41+AK41+AL41))</f>
        <v>0</v>
      </c>
      <c r="AN41" s="25">
        <f t="shared" ref="AN41:AN42" si="212">IF((V41+W41+X41+Y41+Z41+AA41+AB41+AC41)&lt;9,AC41,8-(AG41+AH41+AI41+AJ41+AK41+AL41+AM41))</f>
        <v>0</v>
      </c>
      <c r="AO41" s="25">
        <f t="shared" ref="AO41:AO42" si="213">IF((V41+W41+X41+Y41+Z41+AA41+AB41+AC41+AD41)&lt;9,AD41,8-(AG41+AH41+AI41+AJ41+AK41+AL41+AM41+AN41))</f>
        <v>0</v>
      </c>
      <c r="AP41" s="25">
        <f t="shared" ref="AP41:AP42" si="214">IF((V41+W41+X41+Y41+Z41+AA41+AB41+AC41+AD41+AE41)&lt;9,AE41,8-(AG41+AH41+AI41+AJ41+AK41+AL41+AM41+AN41+AO41))</f>
        <v>0</v>
      </c>
      <c r="AQ41" s="27">
        <f t="shared" ref="AQ41:AQ42" si="215">SUM(AR41:BA41)</f>
        <v>0</v>
      </c>
      <c r="AR41">
        <f t="shared" ref="AR41:BA44" si="216">+AG41*AR$97</f>
        <v>0</v>
      </c>
      <c r="AS41">
        <f t="shared" si="216"/>
        <v>0</v>
      </c>
      <c r="AT41">
        <f t="shared" si="216"/>
        <v>0</v>
      </c>
      <c r="AU41">
        <f t="shared" si="216"/>
        <v>0</v>
      </c>
      <c r="AV41">
        <f t="shared" si="216"/>
        <v>0</v>
      </c>
      <c r="AW41">
        <f t="shared" si="216"/>
        <v>0</v>
      </c>
      <c r="AX41">
        <f t="shared" si="216"/>
        <v>0</v>
      </c>
      <c r="AY41">
        <f t="shared" si="216"/>
        <v>0</v>
      </c>
      <c r="AZ41">
        <f t="shared" si="216"/>
        <v>0</v>
      </c>
      <c r="BA41">
        <f t="shared" si="216"/>
        <v>0</v>
      </c>
    </row>
    <row r="42" spans="1:53" hidden="1" x14ac:dyDescent="0.3">
      <c r="A42" t="str">
        <f t="shared" si="87"/>
        <v/>
      </c>
      <c r="D42" s="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>
        <f t="shared" si="190"/>
        <v>0</v>
      </c>
      <c r="R42" s="2">
        <f t="shared" si="191"/>
        <v>0</v>
      </c>
      <c r="S42" s="2">
        <f t="shared" si="192"/>
        <v>0</v>
      </c>
      <c r="T42" s="2">
        <f t="shared" si="193"/>
        <v>0</v>
      </c>
      <c r="U42">
        <f t="shared" si="194"/>
        <v>0</v>
      </c>
      <c r="V42">
        <f t="shared" si="195"/>
        <v>0</v>
      </c>
      <c r="W42">
        <f t="shared" si="196"/>
        <v>0</v>
      </c>
      <c r="X42">
        <f t="shared" si="197"/>
        <v>0</v>
      </c>
      <c r="Y42">
        <f t="shared" si="198"/>
        <v>0</v>
      </c>
      <c r="Z42">
        <f t="shared" si="199"/>
        <v>0</v>
      </c>
      <c r="AA42">
        <f t="shared" si="200"/>
        <v>0</v>
      </c>
      <c r="AB42">
        <f t="shared" si="201"/>
        <v>0</v>
      </c>
      <c r="AC42">
        <f t="shared" si="202"/>
        <v>0</v>
      </c>
      <c r="AD42">
        <f t="shared" si="203"/>
        <v>0</v>
      </c>
      <c r="AE42">
        <f t="shared" si="204"/>
        <v>0</v>
      </c>
      <c r="AG42" s="1">
        <f t="shared" si="205"/>
        <v>0</v>
      </c>
      <c r="AH42" s="1">
        <f t="shared" si="206"/>
        <v>0</v>
      </c>
      <c r="AI42" s="1">
        <f t="shared" si="207"/>
        <v>0</v>
      </c>
      <c r="AJ42" s="1">
        <f t="shared" si="208"/>
        <v>0</v>
      </c>
      <c r="AK42" s="25">
        <f t="shared" si="209"/>
        <v>0</v>
      </c>
      <c r="AL42" s="25">
        <f t="shared" si="210"/>
        <v>0</v>
      </c>
      <c r="AM42" s="25">
        <f t="shared" si="211"/>
        <v>0</v>
      </c>
      <c r="AN42" s="25">
        <f t="shared" si="212"/>
        <v>0</v>
      </c>
      <c r="AO42" s="25">
        <f t="shared" si="213"/>
        <v>0</v>
      </c>
      <c r="AP42" s="25">
        <f t="shared" si="214"/>
        <v>0</v>
      </c>
      <c r="AQ42" s="27">
        <f t="shared" si="215"/>
        <v>0</v>
      </c>
      <c r="AR42">
        <f t="shared" si="216"/>
        <v>0</v>
      </c>
      <c r="AS42">
        <f t="shared" si="216"/>
        <v>0</v>
      </c>
      <c r="AT42">
        <f t="shared" si="216"/>
        <v>0</v>
      </c>
      <c r="AU42">
        <f t="shared" si="216"/>
        <v>0</v>
      </c>
      <c r="AV42">
        <f t="shared" si="216"/>
        <v>0</v>
      </c>
      <c r="AW42">
        <f t="shared" si="216"/>
        <v>0</v>
      </c>
      <c r="AX42">
        <f t="shared" si="216"/>
        <v>0</v>
      </c>
      <c r="AY42">
        <f t="shared" si="216"/>
        <v>0</v>
      </c>
      <c r="AZ42">
        <f t="shared" si="216"/>
        <v>0</v>
      </c>
      <c r="BA42">
        <f t="shared" si="216"/>
        <v>0</v>
      </c>
    </row>
    <row r="43" spans="1:53" hidden="1" x14ac:dyDescent="0.3">
      <c r="D43" s="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 t="shared" si="190"/>
        <v>0</v>
      </c>
      <c r="R43" s="2">
        <f t="shared" si="191"/>
        <v>0</v>
      </c>
      <c r="S43" s="2">
        <f t="shared" si="192"/>
        <v>0</v>
      </c>
      <c r="T43" s="2">
        <f t="shared" si="193"/>
        <v>0</v>
      </c>
      <c r="U43">
        <f t="shared" ref="U43" si="217">SUM(V43:AE43)</f>
        <v>0</v>
      </c>
      <c r="V43">
        <f t="shared" si="195"/>
        <v>0</v>
      </c>
      <c r="W43">
        <f t="shared" si="196"/>
        <v>0</v>
      </c>
      <c r="X43">
        <f t="shared" si="197"/>
        <v>0</v>
      </c>
      <c r="Y43">
        <f t="shared" si="198"/>
        <v>0</v>
      </c>
      <c r="Z43">
        <f t="shared" si="199"/>
        <v>0</v>
      </c>
      <c r="AA43">
        <f t="shared" si="200"/>
        <v>0</v>
      </c>
      <c r="AB43">
        <f t="shared" si="201"/>
        <v>0</v>
      </c>
      <c r="AC43">
        <f t="shared" si="202"/>
        <v>0</v>
      </c>
      <c r="AD43">
        <f t="shared" si="203"/>
        <v>0</v>
      </c>
      <c r="AE43">
        <f t="shared" si="204"/>
        <v>0</v>
      </c>
      <c r="AG43" s="1">
        <f t="shared" ref="AG43" si="218">IF(V43&lt;9,+V43,8)</f>
        <v>0</v>
      </c>
      <c r="AH43" s="1">
        <f t="shared" ref="AH43" si="219">IF((V43+W43)&lt;9,(+W43),8-AG43)</f>
        <v>0</v>
      </c>
      <c r="AI43" s="1">
        <f t="shared" ref="AI43" si="220">IF((+V43+W43+X43)&lt;9,+X43,8-(AG43+AH43))</f>
        <v>0</v>
      </c>
      <c r="AJ43" s="1">
        <f t="shared" ref="AJ43" si="221">IF((V43+W43+X43+Y43)&lt;9,Y43,8-(AG43+AH43+AI43))</f>
        <v>0</v>
      </c>
      <c r="AK43" s="25">
        <f t="shared" ref="AK43" si="222">IF((V43+W43+X43+Y43+Z43)&lt;9,Z43,8-(AG43+AH43+AI43+AJ43))</f>
        <v>0</v>
      </c>
      <c r="AL43" s="25">
        <f t="shared" ref="AL43" si="223">IF((V43+W43+X43+Y43+Z43+AA43)&lt;9,AA43,8-(AG43+AH43+AI43+AJ43+AK43))</f>
        <v>0</v>
      </c>
      <c r="AM43" s="25">
        <f t="shared" ref="AM43" si="224">IF((V43+W43+X43+Y43+Z43+AA43+AB43)&lt;9,AB43,8-(AG43+AH43+AI43+AJ43+AK43+AL43))</f>
        <v>0</v>
      </c>
      <c r="AN43" s="25">
        <f t="shared" ref="AN43" si="225">IF((V43+W43+X43+Y43+Z43+AA43+AB43+AC43)&lt;9,AC43,8-(AG43+AH43+AI43+AJ43+AK43+AL43+AM43))</f>
        <v>0</v>
      </c>
      <c r="AO43" s="25">
        <f t="shared" ref="AO43" si="226">IF((V43+W43+X43+Y43+Z43+AA43+AB43+AC43+AD43)&lt;9,AD43,8-(AG43+AH43+AI43+AJ43+AK43+AL43+AM43+AN43))</f>
        <v>0</v>
      </c>
      <c r="AP43" s="25">
        <f t="shared" ref="AP43" si="227">IF((V43+W43+X43+Y43+Z43+AA43+AB43+AC43+AD43+AE43)&lt;9,AE43,8-(AG43+AH43+AI43+AJ43+AK43+AL43+AM43+AN43+AO43))</f>
        <v>0</v>
      </c>
      <c r="AQ43" s="27">
        <f t="shared" ref="AQ43" si="228">SUM(AR43:BA43)</f>
        <v>0</v>
      </c>
      <c r="AR43">
        <f t="shared" si="216"/>
        <v>0</v>
      </c>
      <c r="AS43">
        <f t="shared" si="216"/>
        <v>0</v>
      </c>
      <c r="AT43">
        <f t="shared" si="216"/>
        <v>0</v>
      </c>
      <c r="AU43">
        <f t="shared" si="216"/>
        <v>0</v>
      </c>
      <c r="AV43">
        <f t="shared" si="216"/>
        <v>0</v>
      </c>
      <c r="AW43">
        <f t="shared" si="216"/>
        <v>0</v>
      </c>
      <c r="AX43">
        <f t="shared" si="216"/>
        <v>0</v>
      </c>
      <c r="AY43">
        <f t="shared" si="216"/>
        <v>0</v>
      </c>
      <c r="AZ43">
        <f t="shared" si="216"/>
        <v>0</v>
      </c>
      <c r="BA43">
        <f t="shared" si="216"/>
        <v>0</v>
      </c>
    </row>
    <row r="44" spans="1:53" hidden="1" x14ac:dyDescent="0.3">
      <c r="A44" t="str">
        <f t="shared" si="87"/>
        <v/>
      </c>
      <c r="D44" s="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>
        <f t="shared" si="190"/>
        <v>0</v>
      </c>
      <c r="R44" s="2">
        <f t="shared" si="191"/>
        <v>0</v>
      </c>
      <c r="S44" s="2">
        <f t="shared" si="192"/>
        <v>0</v>
      </c>
      <c r="T44" s="2">
        <f t="shared" si="193"/>
        <v>0</v>
      </c>
      <c r="U44">
        <f t="shared" ref="U44" si="229">SUM(V44:AE44)</f>
        <v>0</v>
      </c>
      <c r="V44">
        <f t="shared" si="195"/>
        <v>0</v>
      </c>
      <c r="W44">
        <f t="shared" si="196"/>
        <v>0</v>
      </c>
      <c r="X44">
        <f t="shared" si="197"/>
        <v>0</v>
      </c>
      <c r="Y44">
        <f t="shared" si="198"/>
        <v>0</v>
      </c>
      <c r="Z44">
        <f t="shared" si="199"/>
        <v>0</v>
      </c>
      <c r="AA44">
        <f t="shared" si="200"/>
        <v>0</v>
      </c>
      <c r="AB44">
        <f t="shared" si="201"/>
        <v>0</v>
      </c>
      <c r="AC44">
        <f t="shared" si="202"/>
        <v>0</v>
      </c>
      <c r="AD44">
        <f t="shared" si="203"/>
        <v>0</v>
      </c>
      <c r="AE44">
        <f t="shared" si="204"/>
        <v>0</v>
      </c>
      <c r="AG44" s="1">
        <f t="shared" ref="AG44" si="230">IF(V44&lt;9,+V44,8)</f>
        <v>0</v>
      </c>
      <c r="AH44" s="1">
        <f t="shared" ref="AH44" si="231">IF((V44+W44)&lt;9,(+W44),8-AG44)</f>
        <v>0</v>
      </c>
      <c r="AI44" s="1">
        <f t="shared" ref="AI44" si="232">IF((+V44+W44+X44)&lt;9,+X44,8-(AG44+AH44))</f>
        <v>0</v>
      </c>
      <c r="AJ44" s="1">
        <f t="shared" ref="AJ44" si="233">IF((V44+W44+X44+Y44)&lt;9,Y44,8-(AG44+AH44+AI44))</f>
        <v>0</v>
      </c>
      <c r="AK44" s="25">
        <f t="shared" ref="AK44" si="234">IF((V44+W44+X44+Y44+Z44)&lt;9,Z44,8-(AG44+AH44+AI44+AJ44))</f>
        <v>0</v>
      </c>
      <c r="AL44" s="25">
        <f t="shared" ref="AL44" si="235">IF((V44+W44+X44+Y44+Z44+AA44)&lt;9,AA44,8-(AG44+AH44+AI44+AJ44+AK44))</f>
        <v>0</v>
      </c>
      <c r="AM44" s="25">
        <f t="shared" ref="AM44" si="236">IF((V44+W44+X44+Y44+Z44+AA44+AB44)&lt;9,AB44,8-(AG44+AH44+AI44+AJ44+AK44+AL44))</f>
        <v>0</v>
      </c>
      <c r="AN44" s="25">
        <f t="shared" ref="AN44" si="237">IF((V44+W44+X44+Y44+Z44+AA44+AB44+AC44)&lt;9,AC44,8-(AG44+AH44+AI44+AJ44+AK44+AL44+AM44))</f>
        <v>0</v>
      </c>
      <c r="AO44" s="25">
        <f t="shared" ref="AO44" si="238">IF((V44+W44+X44+Y44+Z44+AA44+AB44+AC44+AD44)&lt;9,AD44,8-(AG44+AH44+AI44+AJ44+AK44+AL44+AM44+AN44))</f>
        <v>0</v>
      </c>
      <c r="AP44" s="25">
        <f t="shared" ref="AP44" si="239">IF((V44+W44+X44+Y44+Z44+AA44+AB44+AC44+AD44+AE44)&lt;9,AE44,8-(AG44+AH44+AI44+AJ44+AK44+AL44+AM44+AN44+AO44))</f>
        <v>0</v>
      </c>
      <c r="AQ44" s="27">
        <f t="shared" ref="AQ44" si="240">SUM(AR44:BA44)</f>
        <v>0</v>
      </c>
      <c r="AR44">
        <f t="shared" si="216"/>
        <v>0</v>
      </c>
      <c r="AS44">
        <f t="shared" si="216"/>
        <v>0</v>
      </c>
      <c r="AT44">
        <f t="shared" si="216"/>
        <v>0</v>
      </c>
      <c r="AU44">
        <f t="shared" si="216"/>
        <v>0</v>
      </c>
      <c r="AV44">
        <f t="shared" si="216"/>
        <v>0</v>
      </c>
      <c r="AW44">
        <f t="shared" si="216"/>
        <v>0</v>
      </c>
      <c r="AX44">
        <f t="shared" si="216"/>
        <v>0</v>
      </c>
      <c r="AY44">
        <f t="shared" si="216"/>
        <v>0</v>
      </c>
      <c r="AZ44">
        <f t="shared" si="216"/>
        <v>0</v>
      </c>
      <c r="BA44">
        <f t="shared" si="216"/>
        <v>0</v>
      </c>
    </row>
    <row r="45" spans="1:53" hidden="1" x14ac:dyDescent="0.3"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T45" s="1"/>
      <c r="AG45" s="1"/>
      <c r="AH45" s="1"/>
      <c r="AI45" s="1"/>
      <c r="AJ45" s="1"/>
      <c r="AK45" s="25"/>
      <c r="AL45" s="25"/>
      <c r="AM45" s="25"/>
      <c r="AN45" s="25"/>
      <c r="AO45" s="25"/>
      <c r="AP45" s="25"/>
    </row>
    <row r="46" spans="1:53" x14ac:dyDescent="0.3"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T46" s="1"/>
      <c r="AG46" s="1"/>
      <c r="AH46" s="1"/>
      <c r="AI46" s="1"/>
      <c r="AJ46" s="1"/>
      <c r="AK46" s="25"/>
      <c r="AL46" s="25"/>
      <c r="AM46" s="25"/>
      <c r="AN46" s="25"/>
      <c r="AO46" s="25"/>
      <c r="AP46" s="25"/>
    </row>
    <row r="47" spans="1:53" ht="21" x14ac:dyDescent="0.4">
      <c r="B47" s="56" t="s">
        <v>196</v>
      </c>
      <c r="C47" s="56"/>
      <c r="D47" s="56"/>
      <c r="E47" s="2" t="str">
        <f>+$E$3</f>
        <v>Mich</v>
      </c>
      <c r="F47" s="2" t="str">
        <f>+$F$3</f>
        <v>Mich</v>
      </c>
      <c r="G47" s="2" t="str">
        <f>+$G$3</f>
        <v>Mid Mi</v>
      </c>
      <c r="H47" s="2" t="str">
        <f>+$H$3</f>
        <v>GL</v>
      </c>
      <c r="I47" s="2" t="str">
        <f>+$I$3</f>
        <v>Metro</v>
      </c>
      <c r="J47" s="2" t="str">
        <f t="shared" ref="J47:P47" si="241">+J$3</f>
        <v>Bent F</v>
      </c>
      <c r="K47" s="2" t="str">
        <f t="shared" si="241"/>
        <v>East Side</v>
      </c>
      <c r="L47" s="2" t="str">
        <f t="shared" si="241"/>
        <v>East Side</v>
      </c>
      <c r="M47" s="2" t="str">
        <f t="shared" si="241"/>
        <v>Bent F</v>
      </c>
      <c r="N47" s="2" t="str">
        <f t="shared" si="241"/>
        <v>GL</v>
      </c>
      <c r="O47" s="2" t="str">
        <f t="shared" si="241"/>
        <v>Metro</v>
      </c>
      <c r="P47" s="2" t="str">
        <f t="shared" si="241"/>
        <v>Mid Mi</v>
      </c>
      <c r="Q47" s="51" t="s">
        <v>2</v>
      </c>
      <c r="R47" s="53" t="s">
        <v>3</v>
      </c>
      <c r="S47" s="51" t="s">
        <v>4</v>
      </c>
      <c r="T47" s="47" t="s">
        <v>40</v>
      </c>
    </row>
    <row r="48" spans="1:53" x14ac:dyDescent="0.3">
      <c r="B48" s="3" t="s">
        <v>5</v>
      </c>
      <c r="C48" s="3" t="s">
        <v>6</v>
      </c>
      <c r="D48" s="4" t="s">
        <v>7</v>
      </c>
      <c r="E48" s="19">
        <f>+E$4</f>
        <v>46137</v>
      </c>
      <c r="F48" s="19">
        <f t="shared" ref="F48:P48" si="242">+F$4</f>
        <v>46138</v>
      </c>
      <c r="G48" s="19">
        <f t="shared" si="242"/>
        <v>46159</v>
      </c>
      <c r="H48" s="19">
        <f t="shared" si="242"/>
        <v>46173</v>
      </c>
      <c r="I48" s="19">
        <f t="shared" si="242"/>
        <v>46187</v>
      </c>
      <c r="J48" s="19">
        <f t="shared" si="242"/>
        <v>46201</v>
      </c>
      <c r="K48" s="19">
        <f t="shared" si="242"/>
        <v>46242</v>
      </c>
      <c r="L48" s="19">
        <f t="shared" si="242"/>
        <v>46243</v>
      </c>
      <c r="M48" s="19">
        <f t="shared" si="242"/>
        <v>46264</v>
      </c>
      <c r="N48" s="19">
        <f t="shared" si="242"/>
        <v>46278</v>
      </c>
      <c r="O48" s="19">
        <f t="shared" si="242"/>
        <v>46285</v>
      </c>
      <c r="P48" s="19">
        <f t="shared" si="242"/>
        <v>46299</v>
      </c>
      <c r="Q48" s="52"/>
      <c r="R48" s="54"/>
      <c r="S48" s="52"/>
      <c r="T48" s="48"/>
      <c r="U48" s="2" t="s">
        <v>4</v>
      </c>
      <c r="V48" s="2">
        <v>30</v>
      </c>
      <c r="W48" s="2">
        <v>25</v>
      </c>
      <c r="X48" s="2">
        <v>21</v>
      </c>
      <c r="Y48" s="2">
        <v>18</v>
      </c>
      <c r="Z48" s="2">
        <v>16</v>
      </c>
      <c r="AA48" s="2">
        <v>15</v>
      </c>
      <c r="AB48" s="2">
        <v>14</v>
      </c>
      <c r="AC48" s="2">
        <v>13</v>
      </c>
      <c r="AD48" s="2">
        <v>12</v>
      </c>
      <c r="AE48" s="2">
        <v>11</v>
      </c>
      <c r="AF48" s="26"/>
      <c r="AG48" s="2">
        <v>30</v>
      </c>
      <c r="AH48" s="2">
        <v>25</v>
      </c>
      <c r="AI48" s="2">
        <v>21</v>
      </c>
      <c r="AJ48" s="2">
        <v>18</v>
      </c>
      <c r="AK48" s="2">
        <v>16</v>
      </c>
      <c r="AL48" s="2">
        <v>15</v>
      </c>
      <c r="AM48" s="2">
        <v>14</v>
      </c>
      <c r="AN48" s="2">
        <v>13</v>
      </c>
      <c r="AO48" s="2">
        <v>12</v>
      </c>
      <c r="AP48" s="2">
        <v>11</v>
      </c>
      <c r="AQ48" s="28"/>
      <c r="AR48" s="2">
        <v>30</v>
      </c>
      <c r="AS48" s="2">
        <v>25</v>
      </c>
      <c r="AT48" s="2">
        <v>21</v>
      </c>
      <c r="AU48" s="2">
        <v>18</v>
      </c>
      <c r="AV48" s="2">
        <v>16</v>
      </c>
      <c r="AW48" s="2">
        <v>15</v>
      </c>
      <c r="AX48" s="2">
        <v>14</v>
      </c>
      <c r="AY48" s="2">
        <v>13</v>
      </c>
      <c r="AZ48" s="2">
        <v>12</v>
      </c>
      <c r="BA48" s="2">
        <v>11</v>
      </c>
    </row>
    <row r="49" spans="1:53" x14ac:dyDescent="0.3">
      <c r="B49" t="s">
        <v>191</v>
      </c>
      <c r="C49" t="s">
        <v>151</v>
      </c>
      <c r="D49" s="5" t="s">
        <v>14</v>
      </c>
      <c r="E49" s="2">
        <v>30</v>
      </c>
      <c r="F49" s="2">
        <v>25</v>
      </c>
      <c r="G49" s="2">
        <v>21</v>
      </c>
      <c r="H49" s="2">
        <v>25</v>
      </c>
      <c r="I49" s="2" t="s">
        <v>195</v>
      </c>
      <c r="J49" s="2"/>
      <c r="K49" s="2"/>
      <c r="L49" s="2"/>
      <c r="M49" s="2"/>
      <c r="N49" s="2"/>
      <c r="O49" s="2"/>
      <c r="P49" s="2"/>
      <c r="Q49" s="2">
        <f t="shared" ref="Q49:Q60" si="243">+AQ49</f>
        <v>101</v>
      </c>
      <c r="R49" s="2">
        <f t="shared" ref="R49:R60" si="244">COUNT(E49:P49)</f>
        <v>4</v>
      </c>
      <c r="S49" s="2">
        <f t="shared" ref="S49:S60" si="245">SUM(E49:P49)</f>
        <v>101</v>
      </c>
      <c r="T49" s="2">
        <f t="shared" ref="T49:T60" si="246">COUNTIF(E49:P49,"W")</f>
        <v>1</v>
      </c>
      <c r="U49">
        <f t="shared" ref="U49:U60" si="247">SUM(V49:AE49)</f>
        <v>4</v>
      </c>
      <c r="V49">
        <f t="shared" ref="V49:V60" si="248">COUNTIF($E49:$P49,$V$97)</f>
        <v>1</v>
      </c>
      <c r="W49">
        <f t="shared" ref="W49:W60" si="249">COUNTIF($E49:$P49,$W$97)</f>
        <v>2</v>
      </c>
      <c r="X49">
        <f t="shared" ref="X49:X60" si="250">COUNTIF($E49:$P49,$X$97)</f>
        <v>1</v>
      </c>
      <c r="Y49">
        <f t="shared" ref="Y49:Y60" si="251">COUNTIF($E49:$P49,$Y$97)</f>
        <v>0</v>
      </c>
      <c r="Z49">
        <f t="shared" ref="Z49:Z60" si="252">COUNTIF($E49:$P49,$Z$97)</f>
        <v>0</v>
      </c>
      <c r="AA49">
        <f t="shared" ref="AA49:AA60" si="253">COUNTIF($E49:$P49,$AA$97)</f>
        <v>0</v>
      </c>
      <c r="AB49">
        <f t="shared" ref="AB49:AB60" si="254">COUNTIF($E49:$P49,$AB$97)</f>
        <v>0</v>
      </c>
      <c r="AC49">
        <f t="shared" ref="AC49:AC60" si="255">COUNTIF($E49:$P49,$AC$97)</f>
        <v>0</v>
      </c>
      <c r="AD49">
        <f t="shared" ref="AD49:AD60" si="256">COUNTIF($E49:$P49,$AD$97)</f>
        <v>0</v>
      </c>
      <c r="AE49">
        <f t="shared" ref="AE49:AE60" si="257">COUNTIF($E49:$P49,$AE$97)</f>
        <v>0</v>
      </c>
      <c r="AG49" s="1">
        <f t="shared" ref="AG49:AG60" si="258">IF(V49&lt;9,+V49,8)</f>
        <v>1</v>
      </c>
      <c r="AH49" s="1">
        <f t="shared" ref="AH49:AH60" si="259">IF((V49+W49)&lt;9,(+W49),8-AG49)</f>
        <v>2</v>
      </c>
      <c r="AI49" s="1">
        <f t="shared" ref="AI49:AI60" si="260">IF((+V49+W49+X49)&lt;9,+X49,8-(AG49+AH49))</f>
        <v>1</v>
      </c>
      <c r="AJ49" s="1">
        <f t="shared" ref="AJ49:AJ60" si="261">IF((V49+W49+X49+Y49)&lt;9,Y49,8-(AG49+AH49+AI49))</f>
        <v>0</v>
      </c>
      <c r="AK49" s="25">
        <f t="shared" ref="AK49:AK60" si="262">IF((V49+W49+X49+Y49+Z49)&lt;9,Z49,8-(AG49+AH49+AI49+AJ49))</f>
        <v>0</v>
      </c>
      <c r="AL49" s="25">
        <f t="shared" ref="AL49:AL60" si="263">IF((V49+W49+X49+Y49+Z49+AA49)&lt;9,AA49,8-(AG49+AH49+AI49+AJ49+AK49))</f>
        <v>0</v>
      </c>
      <c r="AM49" s="25">
        <f t="shared" ref="AM49:AM60" si="264">IF((V49+W49+X49+Y49+Z49+AA49+AB49)&lt;9,AB49,8-(AG49+AH49+AI49+AJ49+AK49+AL49))</f>
        <v>0</v>
      </c>
      <c r="AN49" s="25">
        <f t="shared" ref="AN49:AN60" si="265">IF((V49+W49+X49+Y49+Z49+AA49+AB49+AC49)&lt;9,AC49,8-(AG49+AH49+AI49+AJ49+AK49+AL49+AM49))</f>
        <v>0</v>
      </c>
      <c r="AO49" s="25">
        <f t="shared" ref="AO49:AO60" si="266">IF((V49+W49+X49+Y49+Z49+AA49+AB49+AC49+AD49)&lt;9,AD49,8-(AG49+AH49+AI49+AJ49+AK49+AL49+AM49+AN49))</f>
        <v>0</v>
      </c>
      <c r="AP49" s="25">
        <f t="shared" ref="AP49:AP60" si="267">IF((V49+W49+X49+Y49+Z49+AA49+AB49+AC49+AD49+AE49)&lt;9,AE49,8-(AG49+AH49+AI49+AJ49+AK49+AL49+AM49+AN49+AO49))</f>
        <v>0</v>
      </c>
      <c r="AQ49" s="27">
        <f t="shared" ref="AQ49:AQ60" si="268">SUM(AR49:BA49)</f>
        <v>101</v>
      </c>
      <c r="AR49">
        <f t="shared" ref="AR49:AR60" si="269">+AG49*AR$97</f>
        <v>30</v>
      </c>
      <c r="AS49">
        <f t="shared" ref="AS49:AS60" si="270">+AH49*AS$97</f>
        <v>50</v>
      </c>
      <c r="AT49">
        <f t="shared" ref="AT49:AT60" si="271">+AI49*AT$97</f>
        <v>21</v>
      </c>
      <c r="AU49">
        <f t="shared" ref="AU49:AU60" si="272">+AJ49*AU$97</f>
        <v>0</v>
      </c>
      <c r="AV49">
        <f t="shared" ref="AV49:AV60" si="273">+AK49*AV$97</f>
        <v>0</v>
      </c>
      <c r="AW49">
        <f t="shared" ref="AW49:AW60" si="274">+AL49*AW$97</f>
        <v>0</v>
      </c>
      <c r="AX49">
        <f t="shared" ref="AX49:AX60" si="275">+AM49*AX$97</f>
        <v>0</v>
      </c>
      <c r="AY49">
        <f t="shared" ref="AY49:AY60" si="276">+AN49*AY$97</f>
        <v>0</v>
      </c>
      <c r="AZ49">
        <f t="shared" ref="AZ49:AZ60" si="277">+AO49*AZ$97</f>
        <v>0</v>
      </c>
      <c r="BA49">
        <f t="shared" ref="BA49:BA60" si="278">+AP49*BA$97</f>
        <v>0</v>
      </c>
    </row>
    <row r="50" spans="1:53" x14ac:dyDescent="0.3">
      <c r="B50" t="s">
        <v>96</v>
      </c>
      <c r="C50" t="s">
        <v>97</v>
      </c>
      <c r="D50" s="5" t="s">
        <v>76</v>
      </c>
      <c r="E50" s="2">
        <v>25</v>
      </c>
      <c r="F50" s="2">
        <v>30</v>
      </c>
      <c r="G50" s="2">
        <v>16</v>
      </c>
      <c r="H50" s="2" t="s">
        <v>195</v>
      </c>
      <c r="I50" s="2">
        <v>18</v>
      </c>
      <c r="J50" s="2"/>
      <c r="K50" s="2"/>
      <c r="L50" s="2"/>
      <c r="M50" s="2"/>
      <c r="N50" s="2"/>
      <c r="O50" s="2"/>
      <c r="P50" s="2"/>
      <c r="Q50" s="2">
        <f t="shared" si="243"/>
        <v>89</v>
      </c>
      <c r="R50" s="2">
        <f t="shared" si="244"/>
        <v>4</v>
      </c>
      <c r="S50" s="2">
        <f t="shared" si="245"/>
        <v>89</v>
      </c>
      <c r="T50" s="2">
        <f t="shared" si="246"/>
        <v>1</v>
      </c>
      <c r="U50">
        <f t="shared" si="247"/>
        <v>4</v>
      </c>
      <c r="V50">
        <f t="shared" si="248"/>
        <v>1</v>
      </c>
      <c r="W50">
        <f t="shared" si="249"/>
        <v>1</v>
      </c>
      <c r="X50">
        <f t="shared" si="250"/>
        <v>0</v>
      </c>
      <c r="Y50">
        <f t="shared" si="251"/>
        <v>1</v>
      </c>
      <c r="Z50">
        <f t="shared" si="252"/>
        <v>1</v>
      </c>
      <c r="AA50">
        <f t="shared" si="253"/>
        <v>0</v>
      </c>
      <c r="AB50">
        <f t="shared" si="254"/>
        <v>0</v>
      </c>
      <c r="AC50">
        <f t="shared" si="255"/>
        <v>0</v>
      </c>
      <c r="AD50">
        <f t="shared" si="256"/>
        <v>0</v>
      </c>
      <c r="AE50">
        <f t="shared" si="257"/>
        <v>0</v>
      </c>
      <c r="AG50" s="1">
        <f t="shared" si="258"/>
        <v>1</v>
      </c>
      <c r="AH50" s="1">
        <f t="shared" si="259"/>
        <v>1</v>
      </c>
      <c r="AI50" s="1">
        <f t="shared" si="260"/>
        <v>0</v>
      </c>
      <c r="AJ50" s="1">
        <f t="shared" si="261"/>
        <v>1</v>
      </c>
      <c r="AK50" s="25">
        <f t="shared" si="262"/>
        <v>1</v>
      </c>
      <c r="AL50" s="25">
        <f t="shared" si="263"/>
        <v>0</v>
      </c>
      <c r="AM50" s="25">
        <f t="shared" si="264"/>
        <v>0</v>
      </c>
      <c r="AN50" s="25">
        <f t="shared" si="265"/>
        <v>0</v>
      </c>
      <c r="AO50" s="25">
        <f t="shared" si="266"/>
        <v>0</v>
      </c>
      <c r="AP50" s="25">
        <f t="shared" si="267"/>
        <v>0</v>
      </c>
      <c r="AQ50" s="27">
        <f t="shared" si="268"/>
        <v>89</v>
      </c>
      <c r="AR50">
        <f t="shared" si="269"/>
        <v>30</v>
      </c>
      <c r="AS50">
        <f t="shared" si="270"/>
        <v>25</v>
      </c>
      <c r="AT50">
        <f t="shared" si="271"/>
        <v>0</v>
      </c>
      <c r="AU50">
        <f t="shared" si="272"/>
        <v>18</v>
      </c>
      <c r="AV50">
        <f t="shared" si="273"/>
        <v>16</v>
      </c>
      <c r="AW50">
        <f t="shared" si="274"/>
        <v>0</v>
      </c>
      <c r="AX50">
        <f t="shared" si="275"/>
        <v>0</v>
      </c>
      <c r="AY50">
        <f t="shared" si="276"/>
        <v>0</v>
      </c>
      <c r="AZ50">
        <f t="shared" si="277"/>
        <v>0</v>
      </c>
      <c r="BA50">
        <f t="shared" si="278"/>
        <v>0</v>
      </c>
    </row>
    <row r="51" spans="1:53" x14ac:dyDescent="0.3">
      <c r="B51" t="s">
        <v>131</v>
      </c>
      <c r="C51" t="s">
        <v>132</v>
      </c>
      <c r="D51" s="5" t="s">
        <v>83</v>
      </c>
      <c r="E51" s="2" t="s">
        <v>195</v>
      </c>
      <c r="F51" s="2" t="s">
        <v>195</v>
      </c>
      <c r="G51" s="2">
        <v>30</v>
      </c>
      <c r="H51" s="2">
        <v>21</v>
      </c>
      <c r="I51" s="2">
        <v>25</v>
      </c>
      <c r="J51" s="2"/>
      <c r="K51" s="2"/>
      <c r="L51" s="2"/>
      <c r="M51" s="2"/>
      <c r="N51" s="2"/>
      <c r="O51" s="2"/>
      <c r="P51" s="2"/>
      <c r="Q51" s="2">
        <f t="shared" si="243"/>
        <v>76</v>
      </c>
      <c r="R51" s="2">
        <f t="shared" si="244"/>
        <v>3</v>
      </c>
      <c r="S51" s="2">
        <f t="shared" si="245"/>
        <v>76</v>
      </c>
      <c r="T51" s="2">
        <f t="shared" si="246"/>
        <v>2</v>
      </c>
      <c r="U51">
        <f t="shared" si="247"/>
        <v>3</v>
      </c>
      <c r="V51">
        <f t="shared" si="248"/>
        <v>1</v>
      </c>
      <c r="W51">
        <f t="shared" si="249"/>
        <v>1</v>
      </c>
      <c r="X51">
        <f t="shared" si="250"/>
        <v>1</v>
      </c>
      <c r="Y51">
        <f t="shared" si="251"/>
        <v>0</v>
      </c>
      <c r="Z51">
        <f t="shared" si="252"/>
        <v>0</v>
      </c>
      <c r="AA51">
        <f t="shared" si="253"/>
        <v>0</v>
      </c>
      <c r="AB51">
        <f t="shared" si="254"/>
        <v>0</v>
      </c>
      <c r="AC51">
        <f t="shared" si="255"/>
        <v>0</v>
      </c>
      <c r="AD51">
        <f t="shared" si="256"/>
        <v>0</v>
      </c>
      <c r="AE51">
        <f t="shared" si="257"/>
        <v>0</v>
      </c>
      <c r="AG51" s="1">
        <f t="shared" si="258"/>
        <v>1</v>
      </c>
      <c r="AH51" s="1">
        <f t="shared" si="259"/>
        <v>1</v>
      </c>
      <c r="AI51" s="1">
        <f t="shared" si="260"/>
        <v>1</v>
      </c>
      <c r="AJ51" s="1">
        <f t="shared" si="261"/>
        <v>0</v>
      </c>
      <c r="AK51" s="25">
        <f t="shared" si="262"/>
        <v>0</v>
      </c>
      <c r="AL51" s="25">
        <f t="shared" si="263"/>
        <v>0</v>
      </c>
      <c r="AM51" s="25">
        <f t="shared" si="264"/>
        <v>0</v>
      </c>
      <c r="AN51" s="25">
        <f t="shared" si="265"/>
        <v>0</v>
      </c>
      <c r="AO51" s="25">
        <f t="shared" si="266"/>
        <v>0</v>
      </c>
      <c r="AP51" s="25">
        <f t="shared" si="267"/>
        <v>0</v>
      </c>
      <c r="AQ51" s="27">
        <f t="shared" si="268"/>
        <v>76</v>
      </c>
      <c r="AR51">
        <f t="shared" si="269"/>
        <v>30</v>
      </c>
      <c r="AS51">
        <f t="shared" si="270"/>
        <v>25</v>
      </c>
      <c r="AT51">
        <f t="shared" si="271"/>
        <v>21</v>
      </c>
      <c r="AU51">
        <f t="shared" si="272"/>
        <v>0</v>
      </c>
      <c r="AV51">
        <f t="shared" si="273"/>
        <v>0</v>
      </c>
      <c r="AW51">
        <f t="shared" si="274"/>
        <v>0</v>
      </c>
      <c r="AX51">
        <f t="shared" si="275"/>
        <v>0</v>
      </c>
      <c r="AY51">
        <f t="shared" si="276"/>
        <v>0</v>
      </c>
      <c r="AZ51">
        <f t="shared" si="277"/>
        <v>0</v>
      </c>
      <c r="BA51">
        <f t="shared" si="278"/>
        <v>0</v>
      </c>
    </row>
    <row r="52" spans="1:53" x14ac:dyDescent="0.3">
      <c r="B52" t="s">
        <v>92</v>
      </c>
      <c r="C52" t="s">
        <v>93</v>
      </c>
      <c r="D52" s="5" t="s">
        <v>76</v>
      </c>
      <c r="E52" s="2" t="s">
        <v>205</v>
      </c>
      <c r="F52" s="2" t="s">
        <v>205</v>
      </c>
      <c r="G52" s="2">
        <v>18</v>
      </c>
      <c r="H52" s="2">
        <v>30</v>
      </c>
      <c r="I52" s="2" t="s">
        <v>205</v>
      </c>
      <c r="J52" s="2"/>
      <c r="K52" s="2"/>
      <c r="L52" s="2"/>
      <c r="M52" s="2"/>
      <c r="N52" s="2"/>
      <c r="O52" s="2"/>
      <c r="P52" s="2"/>
      <c r="Q52" s="2">
        <f t="shared" si="243"/>
        <v>48</v>
      </c>
      <c r="R52" s="2">
        <f t="shared" si="244"/>
        <v>2</v>
      </c>
      <c r="S52" s="2">
        <f t="shared" si="245"/>
        <v>48</v>
      </c>
      <c r="T52" s="2">
        <f t="shared" si="246"/>
        <v>0</v>
      </c>
      <c r="U52">
        <f t="shared" si="247"/>
        <v>2</v>
      </c>
      <c r="V52">
        <f t="shared" si="248"/>
        <v>1</v>
      </c>
      <c r="W52">
        <f t="shared" si="249"/>
        <v>0</v>
      </c>
      <c r="X52">
        <f t="shared" si="250"/>
        <v>0</v>
      </c>
      <c r="Y52">
        <f t="shared" si="251"/>
        <v>1</v>
      </c>
      <c r="Z52">
        <f t="shared" si="252"/>
        <v>0</v>
      </c>
      <c r="AA52">
        <f t="shared" si="253"/>
        <v>0</v>
      </c>
      <c r="AB52">
        <f t="shared" si="254"/>
        <v>0</v>
      </c>
      <c r="AC52">
        <f t="shared" si="255"/>
        <v>0</v>
      </c>
      <c r="AD52">
        <f t="shared" si="256"/>
        <v>0</v>
      </c>
      <c r="AE52">
        <f t="shared" si="257"/>
        <v>0</v>
      </c>
      <c r="AG52" s="1">
        <f t="shared" si="258"/>
        <v>1</v>
      </c>
      <c r="AH52" s="1">
        <f t="shared" si="259"/>
        <v>0</v>
      </c>
      <c r="AI52" s="1">
        <f t="shared" si="260"/>
        <v>0</v>
      </c>
      <c r="AJ52" s="1">
        <f t="shared" si="261"/>
        <v>1</v>
      </c>
      <c r="AK52" s="25">
        <f t="shared" si="262"/>
        <v>0</v>
      </c>
      <c r="AL52" s="25">
        <f t="shared" si="263"/>
        <v>0</v>
      </c>
      <c r="AM52" s="25">
        <f t="shared" si="264"/>
        <v>0</v>
      </c>
      <c r="AN52" s="25">
        <f t="shared" si="265"/>
        <v>0</v>
      </c>
      <c r="AO52" s="25">
        <f t="shared" si="266"/>
        <v>0</v>
      </c>
      <c r="AP52" s="25">
        <f t="shared" si="267"/>
        <v>0</v>
      </c>
      <c r="AQ52" s="27">
        <f t="shared" si="268"/>
        <v>48</v>
      </c>
      <c r="AR52">
        <f t="shared" si="269"/>
        <v>30</v>
      </c>
      <c r="AS52">
        <f t="shared" si="270"/>
        <v>0</v>
      </c>
      <c r="AT52">
        <f t="shared" si="271"/>
        <v>0</v>
      </c>
      <c r="AU52">
        <f t="shared" si="272"/>
        <v>18</v>
      </c>
      <c r="AV52">
        <f t="shared" si="273"/>
        <v>0</v>
      </c>
      <c r="AW52">
        <f t="shared" si="274"/>
        <v>0</v>
      </c>
      <c r="AX52">
        <f t="shared" si="275"/>
        <v>0</v>
      </c>
      <c r="AY52">
        <f t="shared" si="276"/>
        <v>0</v>
      </c>
      <c r="AZ52">
        <f t="shared" si="277"/>
        <v>0</v>
      </c>
      <c r="BA52">
        <f t="shared" si="278"/>
        <v>0</v>
      </c>
    </row>
    <row r="53" spans="1:53" x14ac:dyDescent="0.3">
      <c r="B53" t="s">
        <v>202</v>
      </c>
      <c r="C53" t="s">
        <v>233</v>
      </c>
      <c r="D53" s="5" t="s">
        <v>112</v>
      </c>
      <c r="E53" s="2" t="s">
        <v>205</v>
      </c>
      <c r="F53" s="2" t="s">
        <v>205</v>
      </c>
      <c r="G53" s="2">
        <v>25</v>
      </c>
      <c r="H53" s="2" t="s">
        <v>195</v>
      </c>
      <c r="I53" s="2">
        <v>21</v>
      </c>
      <c r="J53" s="2"/>
      <c r="K53" s="2"/>
      <c r="L53" s="2"/>
      <c r="M53" s="2"/>
      <c r="N53" s="2"/>
      <c r="O53" s="2"/>
      <c r="P53" s="2"/>
      <c r="Q53" s="2">
        <f t="shared" si="243"/>
        <v>46</v>
      </c>
      <c r="R53" s="2">
        <f t="shared" si="244"/>
        <v>2</v>
      </c>
      <c r="S53" s="2">
        <f t="shared" si="245"/>
        <v>46</v>
      </c>
      <c r="T53" s="2">
        <f t="shared" si="246"/>
        <v>1</v>
      </c>
      <c r="U53">
        <f t="shared" si="247"/>
        <v>2</v>
      </c>
      <c r="V53">
        <f t="shared" si="248"/>
        <v>0</v>
      </c>
      <c r="W53">
        <f t="shared" si="249"/>
        <v>1</v>
      </c>
      <c r="X53">
        <f t="shared" si="250"/>
        <v>1</v>
      </c>
      <c r="Y53">
        <f t="shared" si="251"/>
        <v>0</v>
      </c>
      <c r="Z53">
        <f t="shared" si="252"/>
        <v>0</v>
      </c>
      <c r="AA53">
        <f t="shared" si="253"/>
        <v>0</v>
      </c>
      <c r="AB53">
        <f t="shared" si="254"/>
        <v>0</v>
      </c>
      <c r="AC53">
        <f t="shared" si="255"/>
        <v>0</v>
      </c>
      <c r="AD53">
        <f t="shared" si="256"/>
        <v>0</v>
      </c>
      <c r="AE53">
        <f t="shared" si="257"/>
        <v>0</v>
      </c>
      <c r="AG53" s="1">
        <f t="shared" si="258"/>
        <v>0</v>
      </c>
      <c r="AH53" s="1">
        <f t="shared" si="259"/>
        <v>1</v>
      </c>
      <c r="AI53" s="1">
        <f t="shared" si="260"/>
        <v>1</v>
      </c>
      <c r="AJ53" s="1">
        <f t="shared" si="261"/>
        <v>0</v>
      </c>
      <c r="AK53" s="25">
        <f t="shared" si="262"/>
        <v>0</v>
      </c>
      <c r="AL53" s="25">
        <f t="shared" si="263"/>
        <v>0</v>
      </c>
      <c r="AM53" s="25">
        <f t="shared" si="264"/>
        <v>0</v>
      </c>
      <c r="AN53" s="25">
        <f t="shared" si="265"/>
        <v>0</v>
      </c>
      <c r="AO53" s="25">
        <f t="shared" si="266"/>
        <v>0</v>
      </c>
      <c r="AP53" s="25">
        <f t="shared" si="267"/>
        <v>0</v>
      </c>
      <c r="AQ53" s="27">
        <f t="shared" si="268"/>
        <v>46</v>
      </c>
      <c r="AR53">
        <f t="shared" si="269"/>
        <v>0</v>
      </c>
      <c r="AS53">
        <f t="shared" si="270"/>
        <v>25</v>
      </c>
      <c r="AT53">
        <f t="shared" si="271"/>
        <v>21</v>
      </c>
      <c r="AU53">
        <f t="shared" si="272"/>
        <v>0</v>
      </c>
      <c r="AV53">
        <f t="shared" si="273"/>
        <v>0</v>
      </c>
      <c r="AW53">
        <f t="shared" si="274"/>
        <v>0</v>
      </c>
      <c r="AX53">
        <f t="shared" si="275"/>
        <v>0</v>
      </c>
      <c r="AY53">
        <f t="shared" si="276"/>
        <v>0</v>
      </c>
      <c r="AZ53">
        <f t="shared" si="277"/>
        <v>0</v>
      </c>
      <c r="BA53">
        <f t="shared" si="278"/>
        <v>0</v>
      </c>
    </row>
    <row r="54" spans="1:53" x14ac:dyDescent="0.3">
      <c r="B54" t="s">
        <v>294</v>
      </c>
      <c r="C54" t="s">
        <v>295</v>
      </c>
      <c r="D54" s="5" t="s">
        <v>112</v>
      </c>
      <c r="E54" s="2"/>
      <c r="F54" s="2"/>
      <c r="G54" s="2"/>
      <c r="H54" s="2" t="s">
        <v>195</v>
      </c>
      <c r="I54" s="2">
        <v>30</v>
      </c>
      <c r="J54" s="2"/>
      <c r="K54" s="2"/>
      <c r="L54" s="2"/>
      <c r="M54" s="2"/>
      <c r="N54" s="2"/>
      <c r="O54" s="2"/>
      <c r="P54" s="2"/>
      <c r="Q54" s="2">
        <f t="shared" si="243"/>
        <v>30</v>
      </c>
      <c r="R54" s="2">
        <f t="shared" si="244"/>
        <v>1</v>
      </c>
      <c r="S54" s="2">
        <f t="shared" si="245"/>
        <v>30</v>
      </c>
      <c r="T54" s="2">
        <f t="shared" si="246"/>
        <v>1</v>
      </c>
      <c r="U54">
        <f t="shared" si="247"/>
        <v>1</v>
      </c>
      <c r="V54">
        <f t="shared" si="248"/>
        <v>1</v>
      </c>
      <c r="W54">
        <f t="shared" si="249"/>
        <v>0</v>
      </c>
      <c r="X54">
        <f t="shared" si="250"/>
        <v>0</v>
      </c>
      <c r="Y54">
        <f t="shared" si="251"/>
        <v>0</v>
      </c>
      <c r="Z54">
        <f t="shared" si="252"/>
        <v>0</v>
      </c>
      <c r="AA54">
        <f t="shared" si="253"/>
        <v>0</v>
      </c>
      <c r="AB54">
        <f t="shared" si="254"/>
        <v>0</v>
      </c>
      <c r="AC54">
        <f t="shared" si="255"/>
        <v>0</v>
      </c>
      <c r="AD54">
        <f t="shared" si="256"/>
        <v>0</v>
      </c>
      <c r="AE54">
        <f t="shared" si="257"/>
        <v>0</v>
      </c>
      <c r="AG54" s="1">
        <f t="shared" si="258"/>
        <v>1</v>
      </c>
      <c r="AH54" s="1">
        <f t="shared" si="259"/>
        <v>0</v>
      </c>
      <c r="AI54" s="1">
        <f t="shared" si="260"/>
        <v>0</v>
      </c>
      <c r="AJ54" s="1">
        <f t="shared" si="261"/>
        <v>0</v>
      </c>
      <c r="AK54" s="25">
        <f t="shared" si="262"/>
        <v>0</v>
      </c>
      <c r="AL54" s="25">
        <f t="shared" si="263"/>
        <v>0</v>
      </c>
      <c r="AM54" s="25">
        <f t="shared" si="264"/>
        <v>0</v>
      </c>
      <c r="AN54" s="25">
        <f t="shared" si="265"/>
        <v>0</v>
      </c>
      <c r="AO54" s="25">
        <f t="shared" si="266"/>
        <v>0</v>
      </c>
      <c r="AP54" s="25">
        <f t="shared" si="267"/>
        <v>0</v>
      </c>
      <c r="AQ54" s="27">
        <f t="shared" si="268"/>
        <v>30</v>
      </c>
      <c r="AR54">
        <f t="shared" si="269"/>
        <v>30</v>
      </c>
      <c r="AS54">
        <f t="shared" si="270"/>
        <v>0</v>
      </c>
      <c r="AT54">
        <f t="shared" si="271"/>
        <v>0</v>
      </c>
      <c r="AU54">
        <f t="shared" si="272"/>
        <v>0</v>
      </c>
      <c r="AV54">
        <f t="shared" si="273"/>
        <v>0</v>
      </c>
      <c r="AW54">
        <f t="shared" si="274"/>
        <v>0</v>
      </c>
      <c r="AX54">
        <f t="shared" si="275"/>
        <v>0</v>
      </c>
      <c r="AY54">
        <f t="shared" si="276"/>
        <v>0</v>
      </c>
      <c r="AZ54">
        <f t="shared" si="277"/>
        <v>0</v>
      </c>
      <c r="BA54">
        <f t="shared" si="278"/>
        <v>0</v>
      </c>
    </row>
    <row r="55" spans="1:53" hidden="1" x14ac:dyDescent="0.3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f t="shared" si="243"/>
        <v>0</v>
      </c>
      <c r="R55" s="2">
        <f t="shared" si="244"/>
        <v>0</v>
      </c>
      <c r="S55" s="2">
        <f t="shared" si="245"/>
        <v>0</v>
      </c>
      <c r="T55" s="2">
        <f t="shared" si="246"/>
        <v>0</v>
      </c>
      <c r="U55">
        <f t="shared" si="247"/>
        <v>0</v>
      </c>
      <c r="V55">
        <f t="shared" si="248"/>
        <v>0</v>
      </c>
      <c r="W55">
        <f t="shared" si="249"/>
        <v>0</v>
      </c>
      <c r="X55">
        <f t="shared" si="250"/>
        <v>0</v>
      </c>
      <c r="Y55">
        <f t="shared" si="251"/>
        <v>0</v>
      </c>
      <c r="Z55">
        <f t="shared" si="252"/>
        <v>0</v>
      </c>
      <c r="AA55">
        <f t="shared" si="253"/>
        <v>0</v>
      </c>
      <c r="AB55">
        <f t="shared" si="254"/>
        <v>0</v>
      </c>
      <c r="AC55">
        <f t="shared" si="255"/>
        <v>0</v>
      </c>
      <c r="AD55">
        <f t="shared" si="256"/>
        <v>0</v>
      </c>
      <c r="AE55">
        <f t="shared" si="257"/>
        <v>0</v>
      </c>
      <c r="AG55" s="1">
        <f t="shared" si="258"/>
        <v>0</v>
      </c>
      <c r="AH55" s="1">
        <f t="shared" si="259"/>
        <v>0</v>
      </c>
      <c r="AI55" s="1">
        <f t="shared" si="260"/>
        <v>0</v>
      </c>
      <c r="AJ55" s="1">
        <f t="shared" si="261"/>
        <v>0</v>
      </c>
      <c r="AK55" s="25">
        <f t="shared" si="262"/>
        <v>0</v>
      </c>
      <c r="AL55" s="25">
        <f t="shared" si="263"/>
        <v>0</v>
      </c>
      <c r="AM55" s="25">
        <f t="shared" si="264"/>
        <v>0</v>
      </c>
      <c r="AN55" s="25">
        <f t="shared" si="265"/>
        <v>0</v>
      </c>
      <c r="AO55" s="25">
        <f t="shared" si="266"/>
        <v>0</v>
      </c>
      <c r="AP55" s="25">
        <f t="shared" si="267"/>
        <v>0</v>
      </c>
      <c r="AQ55" s="27">
        <f t="shared" si="268"/>
        <v>0</v>
      </c>
      <c r="AR55">
        <f t="shared" si="269"/>
        <v>0</v>
      </c>
      <c r="AS55">
        <f t="shared" si="270"/>
        <v>0</v>
      </c>
      <c r="AT55">
        <f t="shared" si="271"/>
        <v>0</v>
      </c>
      <c r="AU55">
        <f t="shared" si="272"/>
        <v>0</v>
      </c>
      <c r="AV55">
        <f t="shared" si="273"/>
        <v>0</v>
      </c>
      <c r="AW55">
        <f t="shared" si="274"/>
        <v>0</v>
      </c>
      <c r="AX55">
        <f t="shared" si="275"/>
        <v>0</v>
      </c>
      <c r="AY55">
        <f t="shared" si="276"/>
        <v>0</v>
      </c>
      <c r="AZ55">
        <f t="shared" si="277"/>
        <v>0</v>
      </c>
      <c r="BA55">
        <f t="shared" si="278"/>
        <v>0</v>
      </c>
    </row>
    <row r="56" spans="1:53" hidden="1" x14ac:dyDescent="0.3">
      <c r="D56" s="5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>
        <f t="shared" si="243"/>
        <v>0</v>
      </c>
      <c r="R56" s="2">
        <f t="shared" si="244"/>
        <v>0</v>
      </c>
      <c r="S56" s="2">
        <f t="shared" si="245"/>
        <v>0</v>
      </c>
      <c r="T56" s="2">
        <f t="shared" si="246"/>
        <v>0</v>
      </c>
      <c r="U56">
        <f t="shared" si="247"/>
        <v>0</v>
      </c>
      <c r="V56">
        <f t="shared" si="248"/>
        <v>0</v>
      </c>
      <c r="W56">
        <f t="shared" si="249"/>
        <v>0</v>
      </c>
      <c r="X56">
        <f t="shared" si="250"/>
        <v>0</v>
      </c>
      <c r="Y56">
        <f t="shared" si="251"/>
        <v>0</v>
      </c>
      <c r="Z56">
        <f t="shared" si="252"/>
        <v>0</v>
      </c>
      <c r="AA56">
        <f t="shared" si="253"/>
        <v>0</v>
      </c>
      <c r="AB56">
        <f t="shared" si="254"/>
        <v>0</v>
      </c>
      <c r="AC56">
        <f t="shared" si="255"/>
        <v>0</v>
      </c>
      <c r="AD56">
        <f t="shared" si="256"/>
        <v>0</v>
      </c>
      <c r="AE56">
        <f t="shared" si="257"/>
        <v>0</v>
      </c>
      <c r="AG56" s="1">
        <f t="shared" si="258"/>
        <v>0</v>
      </c>
      <c r="AH56" s="1">
        <f t="shared" si="259"/>
        <v>0</v>
      </c>
      <c r="AI56" s="1">
        <f t="shared" si="260"/>
        <v>0</v>
      </c>
      <c r="AJ56" s="1">
        <f t="shared" si="261"/>
        <v>0</v>
      </c>
      <c r="AK56" s="25">
        <f t="shared" si="262"/>
        <v>0</v>
      </c>
      <c r="AL56" s="25">
        <f t="shared" si="263"/>
        <v>0</v>
      </c>
      <c r="AM56" s="25">
        <f t="shared" si="264"/>
        <v>0</v>
      </c>
      <c r="AN56" s="25">
        <f t="shared" si="265"/>
        <v>0</v>
      </c>
      <c r="AO56" s="25">
        <f t="shared" si="266"/>
        <v>0</v>
      </c>
      <c r="AP56" s="25">
        <f t="shared" si="267"/>
        <v>0</v>
      </c>
      <c r="AQ56" s="27">
        <f t="shared" si="268"/>
        <v>0</v>
      </c>
      <c r="AR56">
        <f t="shared" si="269"/>
        <v>0</v>
      </c>
      <c r="AS56">
        <f t="shared" si="270"/>
        <v>0</v>
      </c>
      <c r="AT56">
        <f t="shared" si="271"/>
        <v>0</v>
      </c>
      <c r="AU56">
        <f t="shared" si="272"/>
        <v>0</v>
      </c>
      <c r="AV56">
        <f t="shared" si="273"/>
        <v>0</v>
      </c>
      <c r="AW56">
        <f t="shared" si="274"/>
        <v>0</v>
      </c>
      <c r="AX56">
        <f t="shared" si="275"/>
        <v>0</v>
      </c>
      <c r="AY56">
        <f t="shared" si="276"/>
        <v>0</v>
      </c>
      <c r="AZ56">
        <f t="shared" si="277"/>
        <v>0</v>
      </c>
      <c r="BA56">
        <f t="shared" si="278"/>
        <v>0</v>
      </c>
    </row>
    <row r="57" spans="1:53" hidden="1" x14ac:dyDescent="0.3">
      <c r="D57" s="5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>
        <f t="shared" si="243"/>
        <v>0</v>
      </c>
      <c r="R57" s="2">
        <f t="shared" si="244"/>
        <v>0</v>
      </c>
      <c r="S57" s="2">
        <f t="shared" si="245"/>
        <v>0</v>
      </c>
      <c r="T57" s="2">
        <f t="shared" si="246"/>
        <v>0</v>
      </c>
      <c r="U57">
        <f t="shared" si="247"/>
        <v>0</v>
      </c>
      <c r="V57">
        <f t="shared" si="248"/>
        <v>0</v>
      </c>
      <c r="W57">
        <f t="shared" si="249"/>
        <v>0</v>
      </c>
      <c r="X57">
        <f t="shared" si="250"/>
        <v>0</v>
      </c>
      <c r="Y57">
        <f t="shared" si="251"/>
        <v>0</v>
      </c>
      <c r="Z57">
        <f t="shared" si="252"/>
        <v>0</v>
      </c>
      <c r="AA57">
        <f t="shared" si="253"/>
        <v>0</v>
      </c>
      <c r="AB57">
        <f t="shared" si="254"/>
        <v>0</v>
      </c>
      <c r="AC57">
        <f t="shared" si="255"/>
        <v>0</v>
      </c>
      <c r="AD57">
        <f t="shared" si="256"/>
        <v>0</v>
      </c>
      <c r="AE57">
        <f t="shared" si="257"/>
        <v>0</v>
      </c>
      <c r="AG57" s="1">
        <f t="shared" si="258"/>
        <v>0</v>
      </c>
      <c r="AH57" s="1">
        <f t="shared" si="259"/>
        <v>0</v>
      </c>
      <c r="AI57" s="1">
        <f t="shared" si="260"/>
        <v>0</v>
      </c>
      <c r="AJ57" s="1">
        <f t="shared" si="261"/>
        <v>0</v>
      </c>
      <c r="AK57" s="25">
        <f t="shared" si="262"/>
        <v>0</v>
      </c>
      <c r="AL57" s="25">
        <f t="shared" si="263"/>
        <v>0</v>
      </c>
      <c r="AM57" s="25">
        <f t="shared" si="264"/>
        <v>0</v>
      </c>
      <c r="AN57" s="25">
        <f t="shared" si="265"/>
        <v>0</v>
      </c>
      <c r="AO57" s="25">
        <f t="shared" si="266"/>
        <v>0</v>
      </c>
      <c r="AP57" s="25">
        <f t="shared" si="267"/>
        <v>0</v>
      </c>
      <c r="AQ57" s="27">
        <f t="shared" si="268"/>
        <v>0</v>
      </c>
      <c r="AR57">
        <f t="shared" si="269"/>
        <v>0</v>
      </c>
      <c r="AS57">
        <f t="shared" si="270"/>
        <v>0</v>
      </c>
      <c r="AT57">
        <f t="shared" si="271"/>
        <v>0</v>
      </c>
      <c r="AU57">
        <f t="shared" si="272"/>
        <v>0</v>
      </c>
      <c r="AV57">
        <f t="shared" si="273"/>
        <v>0</v>
      </c>
      <c r="AW57">
        <f t="shared" si="274"/>
        <v>0</v>
      </c>
      <c r="AX57">
        <f t="shared" si="275"/>
        <v>0</v>
      </c>
      <c r="AY57">
        <f t="shared" si="276"/>
        <v>0</v>
      </c>
      <c r="AZ57">
        <f t="shared" si="277"/>
        <v>0</v>
      </c>
      <c r="BA57">
        <f t="shared" si="278"/>
        <v>0</v>
      </c>
    </row>
    <row r="58" spans="1:53" hidden="1" x14ac:dyDescent="0.3">
      <c r="D58" s="5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>
        <f t="shared" si="243"/>
        <v>0</v>
      </c>
      <c r="R58" s="2">
        <f t="shared" si="244"/>
        <v>0</v>
      </c>
      <c r="S58" s="2">
        <f t="shared" si="245"/>
        <v>0</v>
      </c>
      <c r="T58" s="2">
        <f t="shared" si="246"/>
        <v>0</v>
      </c>
      <c r="U58">
        <f t="shared" si="247"/>
        <v>0</v>
      </c>
      <c r="V58">
        <f t="shared" si="248"/>
        <v>0</v>
      </c>
      <c r="W58">
        <f t="shared" si="249"/>
        <v>0</v>
      </c>
      <c r="X58">
        <f t="shared" si="250"/>
        <v>0</v>
      </c>
      <c r="Y58">
        <f t="shared" si="251"/>
        <v>0</v>
      </c>
      <c r="Z58">
        <f t="shared" si="252"/>
        <v>0</v>
      </c>
      <c r="AA58">
        <f t="shared" si="253"/>
        <v>0</v>
      </c>
      <c r="AB58">
        <f t="shared" si="254"/>
        <v>0</v>
      </c>
      <c r="AC58">
        <f t="shared" si="255"/>
        <v>0</v>
      </c>
      <c r="AD58">
        <f t="shared" si="256"/>
        <v>0</v>
      </c>
      <c r="AE58">
        <f t="shared" si="257"/>
        <v>0</v>
      </c>
      <c r="AG58" s="1">
        <f t="shared" si="258"/>
        <v>0</v>
      </c>
      <c r="AH58" s="1">
        <f t="shared" si="259"/>
        <v>0</v>
      </c>
      <c r="AI58" s="1">
        <f t="shared" si="260"/>
        <v>0</v>
      </c>
      <c r="AJ58" s="1">
        <f t="shared" si="261"/>
        <v>0</v>
      </c>
      <c r="AK58" s="25">
        <f t="shared" si="262"/>
        <v>0</v>
      </c>
      <c r="AL58" s="25">
        <f t="shared" si="263"/>
        <v>0</v>
      </c>
      <c r="AM58" s="25">
        <f t="shared" si="264"/>
        <v>0</v>
      </c>
      <c r="AN58" s="25">
        <f t="shared" si="265"/>
        <v>0</v>
      </c>
      <c r="AO58" s="25">
        <f t="shared" si="266"/>
        <v>0</v>
      </c>
      <c r="AP58" s="25">
        <f t="shared" si="267"/>
        <v>0</v>
      </c>
      <c r="AQ58" s="27">
        <f t="shared" si="268"/>
        <v>0</v>
      </c>
      <c r="AR58">
        <f t="shared" si="269"/>
        <v>0</v>
      </c>
      <c r="AS58">
        <f t="shared" si="270"/>
        <v>0</v>
      </c>
      <c r="AT58">
        <f t="shared" si="271"/>
        <v>0</v>
      </c>
      <c r="AU58">
        <f t="shared" si="272"/>
        <v>0</v>
      </c>
      <c r="AV58">
        <f t="shared" si="273"/>
        <v>0</v>
      </c>
      <c r="AW58">
        <f t="shared" si="274"/>
        <v>0</v>
      </c>
      <c r="AX58">
        <f t="shared" si="275"/>
        <v>0</v>
      </c>
      <c r="AY58">
        <f t="shared" si="276"/>
        <v>0</v>
      </c>
      <c r="AZ58">
        <f t="shared" si="277"/>
        <v>0</v>
      </c>
      <c r="BA58">
        <f t="shared" si="278"/>
        <v>0</v>
      </c>
    </row>
    <row r="59" spans="1:53" hidden="1" x14ac:dyDescent="0.3">
      <c r="D59" s="5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>
        <f t="shared" si="243"/>
        <v>0</v>
      </c>
      <c r="R59" s="2">
        <f t="shared" si="244"/>
        <v>0</v>
      </c>
      <c r="S59" s="2">
        <f t="shared" si="245"/>
        <v>0</v>
      </c>
      <c r="T59" s="2">
        <f t="shared" si="246"/>
        <v>0</v>
      </c>
      <c r="U59">
        <f t="shared" si="247"/>
        <v>0</v>
      </c>
      <c r="V59">
        <f t="shared" si="248"/>
        <v>0</v>
      </c>
      <c r="W59">
        <f t="shared" si="249"/>
        <v>0</v>
      </c>
      <c r="X59">
        <f t="shared" si="250"/>
        <v>0</v>
      </c>
      <c r="Y59">
        <f t="shared" si="251"/>
        <v>0</v>
      </c>
      <c r="Z59">
        <f t="shared" si="252"/>
        <v>0</v>
      </c>
      <c r="AA59">
        <f t="shared" si="253"/>
        <v>0</v>
      </c>
      <c r="AB59">
        <f t="shared" si="254"/>
        <v>0</v>
      </c>
      <c r="AC59">
        <f t="shared" si="255"/>
        <v>0</v>
      </c>
      <c r="AD59">
        <f t="shared" si="256"/>
        <v>0</v>
      </c>
      <c r="AE59">
        <f t="shared" si="257"/>
        <v>0</v>
      </c>
      <c r="AG59" s="1">
        <f t="shared" si="258"/>
        <v>0</v>
      </c>
      <c r="AH59" s="1">
        <f t="shared" si="259"/>
        <v>0</v>
      </c>
      <c r="AI59" s="1">
        <f t="shared" si="260"/>
        <v>0</v>
      </c>
      <c r="AJ59" s="1">
        <f t="shared" si="261"/>
        <v>0</v>
      </c>
      <c r="AK59" s="25">
        <f t="shared" si="262"/>
        <v>0</v>
      </c>
      <c r="AL59" s="25">
        <f t="shared" si="263"/>
        <v>0</v>
      </c>
      <c r="AM59" s="25">
        <f t="shared" si="264"/>
        <v>0</v>
      </c>
      <c r="AN59" s="25">
        <f t="shared" si="265"/>
        <v>0</v>
      </c>
      <c r="AO59" s="25">
        <f t="shared" si="266"/>
        <v>0</v>
      </c>
      <c r="AP59" s="25">
        <f t="shared" si="267"/>
        <v>0</v>
      </c>
      <c r="AQ59" s="27">
        <f t="shared" si="268"/>
        <v>0</v>
      </c>
      <c r="AR59">
        <f t="shared" si="269"/>
        <v>0</v>
      </c>
      <c r="AS59">
        <f t="shared" si="270"/>
        <v>0</v>
      </c>
      <c r="AT59">
        <f t="shared" si="271"/>
        <v>0</v>
      </c>
      <c r="AU59">
        <f t="shared" si="272"/>
        <v>0</v>
      </c>
      <c r="AV59">
        <f t="shared" si="273"/>
        <v>0</v>
      </c>
      <c r="AW59">
        <f t="shared" si="274"/>
        <v>0</v>
      </c>
      <c r="AX59">
        <f t="shared" si="275"/>
        <v>0</v>
      </c>
      <c r="AY59">
        <f t="shared" si="276"/>
        <v>0</v>
      </c>
      <c r="AZ59">
        <f t="shared" si="277"/>
        <v>0</v>
      </c>
      <c r="BA59">
        <f t="shared" si="278"/>
        <v>0</v>
      </c>
    </row>
    <row r="60" spans="1:53" x14ac:dyDescent="0.3">
      <c r="D60" s="5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>
        <f t="shared" si="243"/>
        <v>0</v>
      </c>
      <c r="R60" s="2">
        <f t="shared" si="244"/>
        <v>0</v>
      </c>
      <c r="S60" s="2">
        <f t="shared" si="245"/>
        <v>0</v>
      </c>
      <c r="T60" s="2">
        <f t="shared" si="246"/>
        <v>0</v>
      </c>
      <c r="U60">
        <f t="shared" si="247"/>
        <v>0</v>
      </c>
      <c r="V60">
        <f t="shared" si="248"/>
        <v>0</v>
      </c>
      <c r="W60">
        <f t="shared" si="249"/>
        <v>0</v>
      </c>
      <c r="X60">
        <f t="shared" si="250"/>
        <v>0</v>
      </c>
      <c r="Y60">
        <f t="shared" si="251"/>
        <v>0</v>
      </c>
      <c r="Z60">
        <f t="shared" si="252"/>
        <v>0</v>
      </c>
      <c r="AA60">
        <f t="shared" si="253"/>
        <v>0</v>
      </c>
      <c r="AB60">
        <f t="shared" si="254"/>
        <v>0</v>
      </c>
      <c r="AC60">
        <f t="shared" si="255"/>
        <v>0</v>
      </c>
      <c r="AD60">
        <f t="shared" si="256"/>
        <v>0</v>
      </c>
      <c r="AE60">
        <f t="shared" si="257"/>
        <v>0</v>
      </c>
      <c r="AG60" s="1">
        <f t="shared" si="258"/>
        <v>0</v>
      </c>
      <c r="AH60" s="1">
        <f t="shared" si="259"/>
        <v>0</v>
      </c>
      <c r="AI60" s="1">
        <f t="shared" si="260"/>
        <v>0</v>
      </c>
      <c r="AJ60" s="1">
        <f t="shared" si="261"/>
        <v>0</v>
      </c>
      <c r="AK60" s="25">
        <f t="shared" si="262"/>
        <v>0</v>
      </c>
      <c r="AL60" s="25">
        <f t="shared" si="263"/>
        <v>0</v>
      </c>
      <c r="AM60" s="25">
        <f t="shared" si="264"/>
        <v>0</v>
      </c>
      <c r="AN60" s="25">
        <f t="shared" si="265"/>
        <v>0</v>
      </c>
      <c r="AO60" s="25">
        <f t="shared" si="266"/>
        <v>0</v>
      </c>
      <c r="AP60" s="25">
        <f t="shared" si="267"/>
        <v>0</v>
      </c>
      <c r="AQ60" s="27">
        <f t="shared" si="268"/>
        <v>0</v>
      </c>
      <c r="AR60">
        <f t="shared" si="269"/>
        <v>0</v>
      </c>
      <c r="AS60">
        <f t="shared" si="270"/>
        <v>0</v>
      </c>
      <c r="AT60">
        <f t="shared" si="271"/>
        <v>0</v>
      </c>
      <c r="AU60">
        <f t="shared" si="272"/>
        <v>0</v>
      </c>
      <c r="AV60">
        <f t="shared" si="273"/>
        <v>0</v>
      </c>
      <c r="AW60">
        <f t="shared" si="274"/>
        <v>0</v>
      </c>
      <c r="AX60">
        <f t="shared" si="275"/>
        <v>0</v>
      </c>
      <c r="AY60">
        <f t="shared" si="276"/>
        <v>0</v>
      </c>
      <c r="AZ60">
        <f t="shared" si="277"/>
        <v>0</v>
      </c>
      <c r="BA60">
        <f t="shared" si="278"/>
        <v>0</v>
      </c>
    </row>
    <row r="61" spans="1:53" ht="21" x14ac:dyDescent="0.4">
      <c r="B61" s="56" t="s">
        <v>9</v>
      </c>
      <c r="C61" s="56"/>
      <c r="D61" s="56"/>
      <c r="E61" s="2" t="str">
        <f>+$E$3</f>
        <v>Mich</v>
      </c>
      <c r="F61" s="2" t="str">
        <f>+$F$3</f>
        <v>Mich</v>
      </c>
      <c r="G61" s="2" t="str">
        <f>+$G$3</f>
        <v>Mid Mi</v>
      </c>
      <c r="H61" s="2" t="str">
        <f>+$H$3</f>
        <v>GL</v>
      </c>
      <c r="I61" s="2" t="str">
        <f>+$I$3</f>
        <v>Metro</v>
      </c>
      <c r="J61" s="2" t="str">
        <f t="shared" ref="J61:P61" si="279">+J$3</f>
        <v>Bent F</v>
      </c>
      <c r="K61" s="2" t="str">
        <f t="shared" si="279"/>
        <v>East Side</v>
      </c>
      <c r="L61" s="2" t="str">
        <f t="shared" si="279"/>
        <v>East Side</v>
      </c>
      <c r="M61" s="2" t="str">
        <f t="shared" si="279"/>
        <v>Bent F</v>
      </c>
      <c r="N61" s="2" t="str">
        <f t="shared" si="279"/>
        <v>GL</v>
      </c>
      <c r="O61" s="2" t="str">
        <f t="shared" si="279"/>
        <v>Metro</v>
      </c>
      <c r="P61" s="2" t="str">
        <f t="shared" si="279"/>
        <v>Mid Mi</v>
      </c>
      <c r="Q61" s="51" t="s">
        <v>2</v>
      </c>
      <c r="R61" s="53" t="s">
        <v>3</v>
      </c>
      <c r="S61" s="51" t="s">
        <v>4</v>
      </c>
      <c r="T61" s="47" t="s">
        <v>40</v>
      </c>
    </row>
    <row r="62" spans="1:53" x14ac:dyDescent="0.3">
      <c r="A62" t="str">
        <f t="shared" si="87"/>
        <v>Last NameFirst Name</v>
      </c>
      <c r="B62" s="3" t="s">
        <v>5</v>
      </c>
      <c r="C62" s="3" t="s">
        <v>6</v>
      </c>
      <c r="D62" s="4" t="s">
        <v>7</v>
      </c>
      <c r="E62" s="19">
        <f>+E$4</f>
        <v>46137</v>
      </c>
      <c r="F62" s="19">
        <f t="shared" ref="F62:P62" si="280">+F$4</f>
        <v>46138</v>
      </c>
      <c r="G62" s="19">
        <f t="shared" si="280"/>
        <v>46159</v>
      </c>
      <c r="H62" s="19">
        <f t="shared" si="280"/>
        <v>46173</v>
      </c>
      <c r="I62" s="19">
        <f t="shared" si="280"/>
        <v>46187</v>
      </c>
      <c r="J62" s="19">
        <f t="shared" si="280"/>
        <v>46201</v>
      </c>
      <c r="K62" s="19">
        <f t="shared" si="280"/>
        <v>46242</v>
      </c>
      <c r="L62" s="19">
        <f t="shared" si="280"/>
        <v>46243</v>
      </c>
      <c r="M62" s="19">
        <f t="shared" si="280"/>
        <v>46264</v>
      </c>
      <c r="N62" s="19">
        <f t="shared" si="280"/>
        <v>46278</v>
      </c>
      <c r="O62" s="19">
        <f t="shared" si="280"/>
        <v>46285</v>
      </c>
      <c r="P62" s="19">
        <f t="shared" si="280"/>
        <v>46299</v>
      </c>
      <c r="Q62" s="52"/>
      <c r="R62" s="54"/>
      <c r="S62" s="52"/>
      <c r="T62" s="48"/>
      <c r="U62" s="2" t="s">
        <v>4</v>
      </c>
      <c r="V62" s="2">
        <v>30</v>
      </c>
      <c r="W62" s="2">
        <v>25</v>
      </c>
      <c r="X62" s="2">
        <v>21</v>
      </c>
      <c r="Y62" s="2">
        <v>18</v>
      </c>
      <c r="Z62" s="2">
        <v>16</v>
      </c>
      <c r="AA62" s="2">
        <v>15</v>
      </c>
      <c r="AB62" s="2">
        <v>14</v>
      </c>
      <c r="AC62" s="2">
        <v>13</v>
      </c>
      <c r="AD62" s="2">
        <v>12</v>
      </c>
      <c r="AE62" s="2">
        <v>11</v>
      </c>
      <c r="AF62" s="26"/>
      <c r="AG62" s="2">
        <v>30</v>
      </c>
      <c r="AH62" s="2">
        <v>25</v>
      </c>
      <c r="AI62" s="2">
        <v>21</v>
      </c>
      <c r="AJ62" s="2">
        <v>18</v>
      </c>
      <c r="AK62" s="2">
        <v>16</v>
      </c>
      <c r="AL62" s="2">
        <v>15</v>
      </c>
      <c r="AM62" s="2">
        <v>14</v>
      </c>
      <c r="AN62" s="2">
        <v>13</v>
      </c>
      <c r="AO62" s="2">
        <v>12</v>
      </c>
      <c r="AP62" s="2">
        <v>11</v>
      </c>
      <c r="AQ62" s="28"/>
      <c r="AR62" s="2">
        <v>30</v>
      </c>
      <c r="AS62" s="2">
        <v>25</v>
      </c>
      <c r="AT62" s="2">
        <v>21</v>
      </c>
      <c r="AU62" s="2">
        <v>18</v>
      </c>
      <c r="AV62" s="2">
        <v>16</v>
      </c>
      <c r="AW62" s="2">
        <v>15</v>
      </c>
      <c r="AX62" s="2">
        <v>14</v>
      </c>
      <c r="AY62" s="2">
        <v>13</v>
      </c>
      <c r="AZ62" s="2">
        <v>12</v>
      </c>
      <c r="BA62" s="2">
        <v>11</v>
      </c>
    </row>
    <row r="63" spans="1:53" x14ac:dyDescent="0.3">
      <c r="A63" t="str">
        <f>+B63&amp;C63</f>
        <v>CoblentzDewayne</v>
      </c>
      <c r="B63" t="s">
        <v>114</v>
      </c>
      <c r="C63" t="s">
        <v>115</v>
      </c>
      <c r="D63" s="5" t="s">
        <v>72</v>
      </c>
      <c r="E63" s="2">
        <v>21</v>
      </c>
      <c r="F63" s="2">
        <v>30</v>
      </c>
      <c r="G63" s="2" t="s">
        <v>195</v>
      </c>
      <c r="H63" s="2">
        <v>30</v>
      </c>
      <c r="I63" s="2">
        <v>30</v>
      </c>
      <c r="J63" s="2"/>
      <c r="K63" s="2"/>
      <c r="L63" s="2"/>
      <c r="M63" s="2"/>
      <c r="N63" s="2"/>
      <c r="O63" s="2"/>
      <c r="P63" s="2"/>
      <c r="Q63" s="2">
        <f t="shared" ref="Q63:Q73" si="281">+AQ63</f>
        <v>111</v>
      </c>
      <c r="R63" s="2">
        <f t="shared" ref="R63:R73" si="282">COUNT(E63:P63)</f>
        <v>4</v>
      </c>
      <c r="S63" s="2">
        <f t="shared" ref="S63:S73" si="283">SUM(E63:P63)</f>
        <v>111</v>
      </c>
      <c r="T63" s="2">
        <f t="shared" ref="T63:T73" si="284">COUNTIF(E63:P63,"W")</f>
        <v>1</v>
      </c>
      <c r="U63">
        <f t="shared" ref="U63:U73" si="285">SUM(V63:AE63)</f>
        <v>4</v>
      </c>
      <c r="V63">
        <f t="shared" ref="V63:V73" si="286">COUNTIF($E63:$P63,$V$97)</f>
        <v>3</v>
      </c>
      <c r="W63">
        <f t="shared" ref="W63:W73" si="287">COUNTIF($E63:$P63,$W$97)</f>
        <v>0</v>
      </c>
      <c r="X63">
        <f t="shared" ref="X63:X73" si="288">COUNTIF($E63:$P63,$X$97)</f>
        <v>1</v>
      </c>
      <c r="Y63">
        <f t="shared" ref="Y63:Y73" si="289">COUNTIF($E63:$P63,$Y$97)</f>
        <v>0</v>
      </c>
      <c r="Z63">
        <f t="shared" ref="Z63:Z73" si="290">COUNTIF($E63:$P63,$Z$97)</f>
        <v>0</v>
      </c>
      <c r="AA63">
        <f t="shared" ref="AA63:AA73" si="291">COUNTIF($E63:$P63,$AA$97)</f>
        <v>0</v>
      </c>
      <c r="AB63">
        <f t="shared" ref="AB63:AB73" si="292">COUNTIF($E63:$P63,$AB$97)</f>
        <v>0</v>
      </c>
      <c r="AC63">
        <f t="shared" ref="AC63:AC73" si="293">COUNTIF($E63:$P63,$AC$97)</f>
        <v>0</v>
      </c>
      <c r="AD63">
        <f t="shared" ref="AD63:AD73" si="294">COUNTIF($E63:$P63,$AD$97)</f>
        <v>0</v>
      </c>
      <c r="AE63">
        <f t="shared" ref="AE63:AE73" si="295">COUNTIF($E63:$P63,$AE$97)</f>
        <v>0</v>
      </c>
      <c r="AG63" s="1">
        <f t="shared" ref="AG63:AG73" si="296">IF(V63&lt;9,+V63,8)</f>
        <v>3</v>
      </c>
      <c r="AH63" s="1">
        <f t="shared" ref="AH63:AH73" si="297">IF((V63+W63)&lt;9,(+W63),8-AG63)</f>
        <v>0</v>
      </c>
      <c r="AI63" s="1">
        <f t="shared" ref="AI63:AI73" si="298">IF((+V63+W63+X63)&lt;9,+X63,8-(AG63+AH63))</f>
        <v>1</v>
      </c>
      <c r="AJ63" s="1">
        <f t="shared" ref="AJ63:AJ73" si="299">IF((V63+W63+X63+Y63)&lt;9,Y63,8-(AG63+AH63+AI63))</f>
        <v>0</v>
      </c>
      <c r="AK63" s="25">
        <f t="shared" ref="AK63:AK73" si="300">IF((V63+W63+X63+Y63+Z63)&lt;9,Z63,8-(AG63+AH63+AI63+AJ63))</f>
        <v>0</v>
      </c>
      <c r="AL63" s="25">
        <f t="shared" ref="AL63:AL73" si="301">IF((V63+W63+X63+Y63+Z63+AA63)&lt;9,AA63,8-(AG63+AH63+AI63+AJ63+AK63))</f>
        <v>0</v>
      </c>
      <c r="AM63" s="25">
        <f t="shared" ref="AM63:AM73" si="302">IF((V63+W63+X63+Y63+Z63+AA63+AB63)&lt;9,AB63,8-(AG63+AH63+AI63+AJ63+AK63+AL63))</f>
        <v>0</v>
      </c>
      <c r="AN63" s="25">
        <f t="shared" ref="AN63:AN73" si="303">IF((V63+W63+X63+Y63+Z63+AA63+AB63+AC63)&lt;9,AC63,8-(AG63+AH63+AI63+AJ63+AK63+AL63+AM63))</f>
        <v>0</v>
      </c>
      <c r="AO63" s="25">
        <f t="shared" ref="AO63:AO73" si="304">IF((V63+W63+X63+Y63+Z63+AA63+AB63+AC63+AD63)&lt;9,AD63,8-(AG63+AH63+AI63+AJ63+AK63+AL63+AM63+AN63))</f>
        <v>0</v>
      </c>
      <c r="AP63" s="25">
        <f t="shared" ref="AP63:AP73" si="305">IF((V63+W63+X63+Y63+Z63+AA63+AB63+AC63+AD63+AE63)&lt;9,AE63,8-(AG63+AH63+AI63+AJ63+AK63+AL63+AM63+AN63+AO63))</f>
        <v>0</v>
      </c>
      <c r="AQ63" s="27">
        <f t="shared" ref="AQ63:AQ73" si="306">SUM(AR63:BA63)</f>
        <v>111</v>
      </c>
      <c r="AR63">
        <f t="shared" ref="AR63:AR73" si="307">+AG63*AR$97</f>
        <v>90</v>
      </c>
      <c r="AS63">
        <f t="shared" ref="AS63:AS73" si="308">+AH63*AS$97</f>
        <v>0</v>
      </c>
      <c r="AT63">
        <f t="shared" ref="AT63:AT73" si="309">+AI63*AT$97</f>
        <v>21</v>
      </c>
      <c r="AU63">
        <f t="shared" ref="AU63:AU73" si="310">+AJ63*AU$97</f>
        <v>0</v>
      </c>
      <c r="AV63">
        <f t="shared" ref="AV63:AV73" si="311">+AK63*AV$97</f>
        <v>0</v>
      </c>
      <c r="AW63">
        <f t="shared" ref="AW63:AW73" si="312">+AL63*AW$97</f>
        <v>0</v>
      </c>
      <c r="AX63">
        <f t="shared" ref="AX63:AX73" si="313">+AM63*AX$97</f>
        <v>0</v>
      </c>
      <c r="AY63">
        <f t="shared" ref="AY63:AY73" si="314">+AN63*AY$97</f>
        <v>0</v>
      </c>
      <c r="AZ63">
        <f t="shared" ref="AZ63:AZ73" si="315">+AO63*AZ$97</f>
        <v>0</v>
      </c>
      <c r="BA63">
        <f t="shared" ref="BA63:BA73" si="316">+AP63*BA$97</f>
        <v>0</v>
      </c>
    </row>
    <row r="64" spans="1:53" x14ac:dyDescent="0.3">
      <c r="B64" t="s">
        <v>94</v>
      </c>
      <c r="C64" t="s">
        <v>95</v>
      </c>
      <c r="D64" s="5" t="s">
        <v>72</v>
      </c>
      <c r="E64" s="2">
        <v>16</v>
      </c>
      <c r="F64" s="2">
        <v>25</v>
      </c>
      <c r="G64" s="2" t="s">
        <v>195</v>
      </c>
      <c r="H64" s="2">
        <v>18</v>
      </c>
      <c r="I64" s="2">
        <v>25</v>
      </c>
      <c r="J64" s="2"/>
      <c r="K64" s="2"/>
      <c r="L64" s="2"/>
      <c r="M64" s="2"/>
      <c r="N64" s="2"/>
      <c r="O64" s="2"/>
      <c r="P64" s="2"/>
      <c r="Q64" s="2">
        <f t="shared" si="281"/>
        <v>84</v>
      </c>
      <c r="R64" s="2">
        <f t="shared" si="282"/>
        <v>4</v>
      </c>
      <c r="S64" s="2">
        <f t="shared" si="283"/>
        <v>84</v>
      </c>
      <c r="T64" s="2">
        <f t="shared" si="284"/>
        <v>1</v>
      </c>
      <c r="U64">
        <f t="shared" si="285"/>
        <v>4</v>
      </c>
      <c r="V64">
        <f t="shared" si="286"/>
        <v>0</v>
      </c>
      <c r="W64">
        <f t="shared" si="287"/>
        <v>2</v>
      </c>
      <c r="X64">
        <f t="shared" si="288"/>
        <v>0</v>
      </c>
      <c r="Y64">
        <f t="shared" si="289"/>
        <v>1</v>
      </c>
      <c r="Z64">
        <f t="shared" si="290"/>
        <v>1</v>
      </c>
      <c r="AA64">
        <f t="shared" si="291"/>
        <v>0</v>
      </c>
      <c r="AB64">
        <f t="shared" si="292"/>
        <v>0</v>
      </c>
      <c r="AC64">
        <f t="shared" si="293"/>
        <v>0</v>
      </c>
      <c r="AD64">
        <f t="shared" si="294"/>
        <v>0</v>
      </c>
      <c r="AE64">
        <f t="shared" si="295"/>
        <v>0</v>
      </c>
      <c r="AG64" s="1">
        <f t="shared" si="296"/>
        <v>0</v>
      </c>
      <c r="AH64" s="1">
        <f t="shared" si="297"/>
        <v>2</v>
      </c>
      <c r="AI64" s="1">
        <f t="shared" si="298"/>
        <v>0</v>
      </c>
      <c r="AJ64" s="1">
        <f t="shared" si="299"/>
        <v>1</v>
      </c>
      <c r="AK64" s="25">
        <f t="shared" si="300"/>
        <v>1</v>
      </c>
      <c r="AL64" s="25">
        <f t="shared" si="301"/>
        <v>0</v>
      </c>
      <c r="AM64" s="25">
        <f t="shared" si="302"/>
        <v>0</v>
      </c>
      <c r="AN64" s="25">
        <f t="shared" si="303"/>
        <v>0</v>
      </c>
      <c r="AO64" s="25">
        <f t="shared" si="304"/>
        <v>0</v>
      </c>
      <c r="AP64" s="25">
        <f t="shared" si="305"/>
        <v>0</v>
      </c>
      <c r="AQ64" s="27">
        <f t="shared" si="306"/>
        <v>84</v>
      </c>
      <c r="AR64">
        <f t="shared" si="307"/>
        <v>0</v>
      </c>
      <c r="AS64">
        <f t="shared" si="308"/>
        <v>50</v>
      </c>
      <c r="AT64">
        <f t="shared" si="309"/>
        <v>0</v>
      </c>
      <c r="AU64">
        <f t="shared" si="310"/>
        <v>18</v>
      </c>
      <c r="AV64">
        <f t="shared" si="311"/>
        <v>16</v>
      </c>
      <c r="AW64">
        <f t="shared" si="312"/>
        <v>0</v>
      </c>
      <c r="AX64">
        <f t="shared" si="313"/>
        <v>0</v>
      </c>
      <c r="AY64">
        <f t="shared" si="314"/>
        <v>0</v>
      </c>
      <c r="AZ64">
        <f t="shared" si="315"/>
        <v>0</v>
      </c>
      <c r="BA64">
        <f t="shared" si="316"/>
        <v>0</v>
      </c>
    </row>
    <row r="65" spans="1:53" x14ac:dyDescent="0.3">
      <c r="A65" t="str">
        <f>+B65&amp;C65</f>
        <v>SiorkowskiEric</v>
      </c>
      <c r="B65" t="s">
        <v>110</v>
      </c>
      <c r="C65" t="s">
        <v>111</v>
      </c>
      <c r="D65" s="5" t="s">
        <v>112</v>
      </c>
      <c r="E65" s="2">
        <v>30</v>
      </c>
      <c r="F65" s="2" t="s">
        <v>205</v>
      </c>
      <c r="G65" s="2">
        <v>21</v>
      </c>
      <c r="H65" s="2" t="s">
        <v>205</v>
      </c>
      <c r="I65" s="2" t="s">
        <v>205</v>
      </c>
      <c r="J65" s="2"/>
      <c r="K65" s="2"/>
      <c r="L65" s="2"/>
      <c r="M65" s="2"/>
      <c r="N65" s="2"/>
      <c r="O65" s="2"/>
      <c r="P65" s="2"/>
      <c r="Q65" s="2">
        <f t="shared" si="281"/>
        <v>51</v>
      </c>
      <c r="R65" s="2">
        <f t="shared" si="282"/>
        <v>2</v>
      </c>
      <c r="S65" s="2">
        <f t="shared" si="283"/>
        <v>51</v>
      </c>
      <c r="T65" s="2">
        <f t="shared" si="284"/>
        <v>0</v>
      </c>
      <c r="U65">
        <f t="shared" si="285"/>
        <v>2</v>
      </c>
      <c r="V65">
        <f t="shared" si="286"/>
        <v>1</v>
      </c>
      <c r="W65">
        <f t="shared" si="287"/>
        <v>0</v>
      </c>
      <c r="X65">
        <f t="shared" si="288"/>
        <v>1</v>
      </c>
      <c r="Y65">
        <f t="shared" si="289"/>
        <v>0</v>
      </c>
      <c r="Z65">
        <f t="shared" si="290"/>
        <v>0</v>
      </c>
      <c r="AA65">
        <f t="shared" si="291"/>
        <v>0</v>
      </c>
      <c r="AB65">
        <f t="shared" si="292"/>
        <v>0</v>
      </c>
      <c r="AC65">
        <f t="shared" si="293"/>
        <v>0</v>
      </c>
      <c r="AD65">
        <f t="shared" si="294"/>
        <v>0</v>
      </c>
      <c r="AE65">
        <f t="shared" si="295"/>
        <v>0</v>
      </c>
      <c r="AG65" s="1">
        <f t="shared" si="296"/>
        <v>1</v>
      </c>
      <c r="AH65" s="1">
        <f t="shared" si="297"/>
        <v>0</v>
      </c>
      <c r="AI65" s="1">
        <f t="shared" si="298"/>
        <v>1</v>
      </c>
      <c r="AJ65" s="1">
        <f t="shared" si="299"/>
        <v>0</v>
      </c>
      <c r="AK65" s="25">
        <f t="shared" si="300"/>
        <v>0</v>
      </c>
      <c r="AL65" s="25">
        <f t="shared" si="301"/>
        <v>0</v>
      </c>
      <c r="AM65" s="25">
        <f t="shared" si="302"/>
        <v>0</v>
      </c>
      <c r="AN65" s="25">
        <f t="shared" si="303"/>
        <v>0</v>
      </c>
      <c r="AO65" s="25">
        <f t="shared" si="304"/>
        <v>0</v>
      </c>
      <c r="AP65" s="25">
        <f t="shared" si="305"/>
        <v>0</v>
      </c>
      <c r="AQ65" s="27">
        <f t="shared" si="306"/>
        <v>51</v>
      </c>
      <c r="AR65">
        <f t="shared" si="307"/>
        <v>30</v>
      </c>
      <c r="AS65">
        <f t="shared" si="308"/>
        <v>0</v>
      </c>
      <c r="AT65">
        <f t="shared" si="309"/>
        <v>21</v>
      </c>
      <c r="AU65">
        <f t="shared" si="310"/>
        <v>0</v>
      </c>
      <c r="AV65">
        <f t="shared" si="311"/>
        <v>0</v>
      </c>
      <c r="AW65">
        <f t="shared" si="312"/>
        <v>0</v>
      </c>
      <c r="AX65">
        <f t="shared" si="313"/>
        <v>0</v>
      </c>
      <c r="AY65">
        <f t="shared" si="314"/>
        <v>0</v>
      </c>
      <c r="AZ65">
        <f t="shared" si="315"/>
        <v>0</v>
      </c>
      <c r="BA65">
        <f t="shared" si="316"/>
        <v>0</v>
      </c>
    </row>
    <row r="66" spans="1:53" x14ac:dyDescent="0.3">
      <c r="B66" t="s">
        <v>98</v>
      </c>
      <c r="C66" t="s">
        <v>93</v>
      </c>
      <c r="D66" s="5" t="s">
        <v>14</v>
      </c>
      <c r="E66" s="2">
        <v>18</v>
      </c>
      <c r="F66" s="2" t="s">
        <v>205</v>
      </c>
      <c r="G66" s="2" t="s">
        <v>205</v>
      </c>
      <c r="H66" s="2">
        <v>25</v>
      </c>
      <c r="I66" s="2" t="s">
        <v>195</v>
      </c>
      <c r="J66" s="2"/>
      <c r="K66" s="2"/>
      <c r="L66" s="2"/>
      <c r="M66" s="2"/>
      <c r="N66" s="2"/>
      <c r="O66" s="2"/>
      <c r="P66" s="2"/>
      <c r="Q66" s="2">
        <f t="shared" si="281"/>
        <v>43</v>
      </c>
      <c r="R66" s="2">
        <f t="shared" si="282"/>
        <v>2</v>
      </c>
      <c r="S66" s="2">
        <f t="shared" si="283"/>
        <v>43</v>
      </c>
      <c r="T66" s="2">
        <f t="shared" si="284"/>
        <v>1</v>
      </c>
      <c r="U66">
        <f t="shared" si="285"/>
        <v>2</v>
      </c>
      <c r="V66">
        <f t="shared" si="286"/>
        <v>0</v>
      </c>
      <c r="W66">
        <f t="shared" si="287"/>
        <v>1</v>
      </c>
      <c r="X66">
        <f t="shared" si="288"/>
        <v>0</v>
      </c>
      <c r="Y66">
        <f t="shared" si="289"/>
        <v>1</v>
      </c>
      <c r="Z66">
        <f t="shared" si="290"/>
        <v>0</v>
      </c>
      <c r="AA66">
        <f t="shared" si="291"/>
        <v>0</v>
      </c>
      <c r="AB66">
        <f t="shared" si="292"/>
        <v>0</v>
      </c>
      <c r="AC66">
        <f t="shared" si="293"/>
        <v>0</v>
      </c>
      <c r="AD66">
        <f t="shared" si="294"/>
        <v>0</v>
      </c>
      <c r="AE66">
        <f t="shared" si="295"/>
        <v>0</v>
      </c>
      <c r="AG66" s="1">
        <f t="shared" si="296"/>
        <v>0</v>
      </c>
      <c r="AH66" s="1">
        <f t="shared" si="297"/>
        <v>1</v>
      </c>
      <c r="AI66" s="1">
        <f t="shared" si="298"/>
        <v>0</v>
      </c>
      <c r="AJ66" s="1">
        <f t="shared" si="299"/>
        <v>1</v>
      </c>
      <c r="AK66" s="25">
        <f t="shared" si="300"/>
        <v>0</v>
      </c>
      <c r="AL66" s="25">
        <f t="shared" si="301"/>
        <v>0</v>
      </c>
      <c r="AM66" s="25">
        <f t="shared" si="302"/>
        <v>0</v>
      </c>
      <c r="AN66" s="25">
        <f t="shared" si="303"/>
        <v>0</v>
      </c>
      <c r="AO66" s="25">
        <f t="shared" si="304"/>
        <v>0</v>
      </c>
      <c r="AP66" s="25">
        <f t="shared" si="305"/>
        <v>0</v>
      </c>
      <c r="AQ66" s="27">
        <f t="shared" si="306"/>
        <v>43</v>
      </c>
      <c r="AR66">
        <f t="shared" si="307"/>
        <v>0</v>
      </c>
      <c r="AS66">
        <f t="shared" si="308"/>
        <v>25</v>
      </c>
      <c r="AT66">
        <f t="shared" si="309"/>
        <v>0</v>
      </c>
      <c r="AU66">
        <f t="shared" si="310"/>
        <v>18</v>
      </c>
      <c r="AV66">
        <f t="shared" si="311"/>
        <v>0</v>
      </c>
      <c r="AW66">
        <f t="shared" si="312"/>
        <v>0</v>
      </c>
      <c r="AX66">
        <f t="shared" si="313"/>
        <v>0</v>
      </c>
      <c r="AY66">
        <f t="shared" si="314"/>
        <v>0</v>
      </c>
      <c r="AZ66">
        <f t="shared" si="315"/>
        <v>0</v>
      </c>
      <c r="BA66">
        <f t="shared" si="316"/>
        <v>0</v>
      </c>
    </row>
    <row r="67" spans="1:53" x14ac:dyDescent="0.3">
      <c r="B67" t="s">
        <v>151</v>
      </c>
      <c r="C67" t="s">
        <v>152</v>
      </c>
      <c r="D67" s="5" t="s">
        <v>14</v>
      </c>
      <c r="E67" s="2" t="s">
        <v>205</v>
      </c>
      <c r="F67" s="2" t="s">
        <v>205</v>
      </c>
      <c r="G67" s="2">
        <v>30</v>
      </c>
      <c r="H67" s="2" t="s">
        <v>205</v>
      </c>
      <c r="I67" s="2" t="s">
        <v>195</v>
      </c>
      <c r="J67" s="2"/>
      <c r="K67" s="2"/>
      <c r="L67" s="2"/>
      <c r="M67" s="2"/>
      <c r="N67" s="2"/>
      <c r="O67" s="2"/>
      <c r="P67" s="2"/>
      <c r="Q67" s="2">
        <f t="shared" si="281"/>
        <v>30</v>
      </c>
      <c r="R67" s="2">
        <f t="shared" si="282"/>
        <v>1</v>
      </c>
      <c r="S67" s="2">
        <f t="shared" si="283"/>
        <v>30</v>
      </c>
      <c r="T67" s="2">
        <f t="shared" si="284"/>
        <v>1</v>
      </c>
      <c r="U67">
        <f t="shared" si="285"/>
        <v>1</v>
      </c>
      <c r="V67">
        <f t="shared" si="286"/>
        <v>1</v>
      </c>
      <c r="W67">
        <f t="shared" si="287"/>
        <v>0</v>
      </c>
      <c r="X67">
        <f t="shared" si="288"/>
        <v>0</v>
      </c>
      <c r="Y67">
        <f t="shared" si="289"/>
        <v>0</v>
      </c>
      <c r="Z67">
        <f t="shared" si="290"/>
        <v>0</v>
      </c>
      <c r="AA67">
        <f t="shared" si="291"/>
        <v>0</v>
      </c>
      <c r="AB67">
        <f t="shared" si="292"/>
        <v>0</v>
      </c>
      <c r="AC67">
        <f t="shared" si="293"/>
        <v>0</v>
      </c>
      <c r="AD67">
        <f t="shared" si="294"/>
        <v>0</v>
      </c>
      <c r="AE67">
        <f t="shared" si="295"/>
        <v>0</v>
      </c>
      <c r="AG67" s="1">
        <f t="shared" si="296"/>
        <v>1</v>
      </c>
      <c r="AH67" s="1">
        <f t="shared" si="297"/>
        <v>0</v>
      </c>
      <c r="AI67" s="1">
        <f t="shared" si="298"/>
        <v>0</v>
      </c>
      <c r="AJ67" s="1">
        <f t="shared" si="299"/>
        <v>0</v>
      </c>
      <c r="AK67" s="25">
        <f t="shared" si="300"/>
        <v>0</v>
      </c>
      <c r="AL67" s="25">
        <f t="shared" si="301"/>
        <v>0</v>
      </c>
      <c r="AM67" s="25">
        <f t="shared" si="302"/>
        <v>0</v>
      </c>
      <c r="AN67" s="25">
        <f t="shared" si="303"/>
        <v>0</v>
      </c>
      <c r="AO67" s="25">
        <f t="shared" si="304"/>
        <v>0</v>
      </c>
      <c r="AP67" s="25">
        <f t="shared" si="305"/>
        <v>0</v>
      </c>
      <c r="AQ67" s="27">
        <f t="shared" si="306"/>
        <v>30</v>
      </c>
      <c r="AR67">
        <f t="shared" si="307"/>
        <v>30</v>
      </c>
      <c r="AS67">
        <f t="shared" si="308"/>
        <v>0</v>
      </c>
      <c r="AT67">
        <f t="shared" si="309"/>
        <v>0</v>
      </c>
      <c r="AU67">
        <f t="shared" si="310"/>
        <v>0</v>
      </c>
      <c r="AV67">
        <f t="shared" si="311"/>
        <v>0</v>
      </c>
      <c r="AW67">
        <f t="shared" si="312"/>
        <v>0</v>
      </c>
      <c r="AX67">
        <f t="shared" si="313"/>
        <v>0</v>
      </c>
      <c r="AY67">
        <f t="shared" si="314"/>
        <v>0</v>
      </c>
      <c r="AZ67">
        <f t="shared" si="315"/>
        <v>0</v>
      </c>
      <c r="BA67">
        <f t="shared" si="316"/>
        <v>0</v>
      </c>
    </row>
    <row r="68" spans="1:53" x14ac:dyDescent="0.3">
      <c r="B68" t="s">
        <v>118</v>
      </c>
      <c r="C68" t="s">
        <v>201</v>
      </c>
      <c r="D68" s="5" t="s">
        <v>15</v>
      </c>
      <c r="E68" s="2">
        <v>25</v>
      </c>
      <c r="F68" s="2" t="s">
        <v>222</v>
      </c>
      <c r="G68" s="2" t="s">
        <v>239</v>
      </c>
      <c r="H68" s="2" t="s">
        <v>205</v>
      </c>
      <c r="I68" s="2" t="s">
        <v>205</v>
      </c>
      <c r="J68" s="2"/>
      <c r="K68" s="2"/>
      <c r="L68" s="2"/>
      <c r="M68" s="2"/>
      <c r="N68" s="2"/>
      <c r="O68" s="2"/>
      <c r="P68" s="2"/>
      <c r="Q68" s="2">
        <f t="shared" si="281"/>
        <v>25</v>
      </c>
      <c r="R68" s="2">
        <f t="shared" si="282"/>
        <v>1</v>
      </c>
      <c r="S68" s="2">
        <f t="shared" si="283"/>
        <v>25</v>
      </c>
      <c r="T68" s="2">
        <f t="shared" si="284"/>
        <v>0</v>
      </c>
      <c r="U68">
        <f t="shared" si="285"/>
        <v>1</v>
      </c>
      <c r="V68">
        <f t="shared" si="286"/>
        <v>0</v>
      </c>
      <c r="W68">
        <f t="shared" si="287"/>
        <v>1</v>
      </c>
      <c r="X68">
        <f t="shared" si="288"/>
        <v>0</v>
      </c>
      <c r="Y68">
        <f t="shared" si="289"/>
        <v>0</v>
      </c>
      <c r="Z68">
        <f t="shared" si="290"/>
        <v>0</v>
      </c>
      <c r="AA68">
        <f t="shared" si="291"/>
        <v>0</v>
      </c>
      <c r="AB68">
        <f t="shared" si="292"/>
        <v>0</v>
      </c>
      <c r="AC68">
        <f t="shared" si="293"/>
        <v>0</v>
      </c>
      <c r="AD68">
        <f t="shared" si="294"/>
        <v>0</v>
      </c>
      <c r="AE68">
        <f t="shared" si="295"/>
        <v>0</v>
      </c>
      <c r="AG68" s="1">
        <f t="shared" si="296"/>
        <v>0</v>
      </c>
      <c r="AH68" s="1">
        <f t="shared" si="297"/>
        <v>1</v>
      </c>
      <c r="AI68" s="1">
        <f t="shared" si="298"/>
        <v>0</v>
      </c>
      <c r="AJ68" s="1">
        <f t="shared" si="299"/>
        <v>0</v>
      </c>
      <c r="AK68" s="25">
        <f t="shared" si="300"/>
        <v>0</v>
      </c>
      <c r="AL68" s="25">
        <f t="shared" si="301"/>
        <v>0</v>
      </c>
      <c r="AM68" s="25">
        <f t="shared" si="302"/>
        <v>0</v>
      </c>
      <c r="AN68" s="25">
        <f t="shared" si="303"/>
        <v>0</v>
      </c>
      <c r="AO68" s="25">
        <f t="shared" si="304"/>
        <v>0</v>
      </c>
      <c r="AP68" s="25">
        <f t="shared" si="305"/>
        <v>0</v>
      </c>
      <c r="AQ68" s="27">
        <f t="shared" si="306"/>
        <v>25</v>
      </c>
      <c r="AR68">
        <f t="shared" si="307"/>
        <v>0</v>
      </c>
      <c r="AS68">
        <f t="shared" si="308"/>
        <v>25</v>
      </c>
      <c r="AT68">
        <f t="shared" si="309"/>
        <v>0</v>
      </c>
      <c r="AU68">
        <f t="shared" si="310"/>
        <v>0</v>
      </c>
      <c r="AV68">
        <f t="shared" si="311"/>
        <v>0</v>
      </c>
      <c r="AW68">
        <f t="shared" si="312"/>
        <v>0</v>
      </c>
      <c r="AX68">
        <f t="shared" si="313"/>
        <v>0</v>
      </c>
      <c r="AY68">
        <f t="shared" si="314"/>
        <v>0</v>
      </c>
      <c r="AZ68">
        <f t="shared" si="315"/>
        <v>0</v>
      </c>
      <c r="BA68">
        <f t="shared" si="316"/>
        <v>0</v>
      </c>
    </row>
    <row r="69" spans="1:53" x14ac:dyDescent="0.3">
      <c r="B69" t="s">
        <v>88</v>
      </c>
      <c r="C69" t="s">
        <v>113</v>
      </c>
      <c r="D69" s="5" t="s">
        <v>83</v>
      </c>
      <c r="E69" s="2" t="s">
        <v>195</v>
      </c>
      <c r="F69" s="2" t="s">
        <v>195</v>
      </c>
      <c r="G69" s="2">
        <v>25</v>
      </c>
      <c r="H69" s="2" t="s">
        <v>205</v>
      </c>
      <c r="I69" s="2" t="s">
        <v>222</v>
      </c>
      <c r="J69" s="2"/>
      <c r="K69" s="2"/>
      <c r="L69" s="2"/>
      <c r="M69" s="2"/>
      <c r="N69" s="2"/>
      <c r="O69" s="2"/>
      <c r="P69" s="2"/>
      <c r="Q69" s="2">
        <f t="shared" si="281"/>
        <v>25</v>
      </c>
      <c r="R69" s="2">
        <f t="shared" si="282"/>
        <v>1</v>
      </c>
      <c r="S69" s="2">
        <f t="shared" si="283"/>
        <v>25</v>
      </c>
      <c r="T69" s="2">
        <f t="shared" si="284"/>
        <v>2</v>
      </c>
      <c r="U69">
        <f t="shared" si="285"/>
        <v>1</v>
      </c>
      <c r="V69">
        <f t="shared" si="286"/>
        <v>0</v>
      </c>
      <c r="W69">
        <f t="shared" si="287"/>
        <v>1</v>
      </c>
      <c r="X69">
        <f t="shared" si="288"/>
        <v>0</v>
      </c>
      <c r="Y69">
        <f t="shared" si="289"/>
        <v>0</v>
      </c>
      <c r="Z69">
        <f t="shared" si="290"/>
        <v>0</v>
      </c>
      <c r="AA69">
        <f t="shared" si="291"/>
        <v>0</v>
      </c>
      <c r="AB69">
        <f t="shared" si="292"/>
        <v>0</v>
      </c>
      <c r="AC69">
        <f t="shared" si="293"/>
        <v>0</v>
      </c>
      <c r="AD69">
        <f t="shared" si="294"/>
        <v>0</v>
      </c>
      <c r="AE69">
        <f t="shared" si="295"/>
        <v>0</v>
      </c>
      <c r="AG69" s="1">
        <f t="shared" si="296"/>
        <v>0</v>
      </c>
      <c r="AH69" s="1">
        <f t="shared" si="297"/>
        <v>1</v>
      </c>
      <c r="AI69" s="1">
        <f t="shared" si="298"/>
        <v>0</v>
      </c>
      <c r="AJ69" s="1">
        <f t="shared" si="299"/>
        <v>0</v>
      </c>
      <c r="AK69" s="25">
        <f t="shared" si="300"/>
        <v>0</v>
      </c>
      <c r="AL69" s="25">
        <f t="shared" si="301"/>
        <v>0</v>
      </c>
      <c r="AM69" s="25">
        <f t="shared" si="302"/>
        <v>0</v>
      </c>
      <c r="AN69" s="25">
        <f t="shared" si="303"/>
        <v>0</v>
      </c>
      <c r="AO69" s="25">
        <f t="shared" si="304"/>
        <v>0</v>
      </c>
      <c r="AP69" s="25">
        <f t="shared" si="305"/>
        <v>0</v>
      </c>
      <c r="AQ69" s="27">
        <f t="shared" si="306"/>
        <v>25</v>
      </c>
      <c r="AR69">
        <f t="shared" si="307"/>
        <v>0</v>
      </c>
      <c r="AS69">
        <f t="shared" si="308"/>
        <v>25</v>
      </c>
      <c r="AT69">
        <f t="shared" si="309"/>
        <v>0</v>
      </c>
      <c r="AU69">
        <f t="shared" si="310"/>
        <v>0</v>
      </c>
      <c r="AV69">
        <f t="shared" si="311"/>
        <v>0</v>
      </c>
      <c r="AW69">
        <f t="shared" si="312"/>
        <v>0</v>
      </c>
      <c r="AX69">
        <f t="shared" si="313"/>
        <v>0</v>
      </c>
      <c r="AY69">
        <f t="shared" si="314"/>
        <v>0</v>
      </c>
      <c r="AZ69">
        <f t="shared" si="315"/>
        <v>0</v>
      </c>
      <c r="BA69">
        <f t="shared" si="316"/>
        <v>0</v>
      </c>
    </row>
    <row r="70" spans="1:53" x14ac:dyDescent="0.3">
      <c r="A70" t="str">
        <f>+B70&amp;C70</f>
        <v>KerrMike</v>
      </c>
      <c r="B70" t="s">
        <v>118</v>
      </c>
      <c r="C70" t="s">
        <v>119</v>
      </c>
      <c r="D70" s="5" t="s">
        <v>15</v>
      </c>
      <c r="E70" s="2" t="s">
        <v>205</v>
      </c>
      <c r="F70" s="2" t="s">
        <v>205</v>
      </c>
      <c r="G70" s="2" t="s">
        <v>205</v>
      </c>
      <c r="H70" s="2">
        <v>21</v>
      </c>
      <c r="I70" s="2" t="s">
        <v>205</v>
      </c>
      <c r="J70" s="2"/>
      <c r="K70" s="2"/>
      <c r="L70" s="2"/>
      <c r="M70" s="2"/>
      <c r="N70" s="2"/>
      <c r="O70" s="2"/>
      <c r="P70" s="2"/>
      <c r="Q70" s="2">
        <f t="shared" si="281"/>
        <v>21</v>
      </c>
      <c r="R70" s="2">
        <f t="shared" si="282"/>
        <v>1</v>
      </c>
      <c r="S70" s="2">
        <f t="shared" si="283"/>
        <v>21</v>
      </c>
      <c r="T70" s="2">
        <f t="shared" si="284"/>
        <v>0</v>
      </c>
      <c r="U70">
        <f t="shared" si="285"/>
        <v>1</v>
      </c>
      <c r="V70">
        <f t="shared" si="286"/>
        <v>0</v>
      </c>
      <c r="W70">
        <f t="shared" si="287"/>
        <v>0</v>
      </c>
      <c r="X70">
        <f t="shared" si="288"/>
        <v>1</v>
      </c>
      <c r="Y70">
        <f t="shared" si="289"/>
        <v>0</v>
      </c>
      <c r="Z70">
        <f t="shared" si="290"/>
        <v>0</v>
      </c>
      <c r="AA70">
        <f t="shared" si="291"/>
        <v>0</v>
      </c>
      <c r="AB70">
        <f t="shared" si="292"/>
        <v>0</v>
      </c>
      <c r="AC70">
        <f t="shared" si="293"/>
        <v>0</v>
      </c>
      <c r="AD70">
        <f t="shared" si="294"/>
        <v>0</v>
      </c>
      <c r="AE70">
        <f t="shared" si="295"/>
        <v>0</v>
      </c>
      <c r="AG70" s="1">
        <f t="shared" si="296"/>
        <v>0</v>
      </c>
      <c r="AH70" s="1">
        <f t="shared" si="297"/>
        <v>0</v>
      </c>
      <c r="AI70" s="1">
        <f t="shared" si="298"/>
        <v>1</v>
      </c>
      <c r="AJ70" s="1">
        <f t="shared" si="299"/>
        <v>0</v>
      </c>
      <c r="AK70" s="25">
        <f t="shared" si="300"/>
        <v>0</v>
      </c>
      <c r="AL70" s="25">
        <f t="shared" si="301"/>
        <v>0</v>
      </c>
      <c r="AM70" s="25">
        <f t="shared" si="302"/>
        <v>0</v>
      </c>
      <c r="AN70" s="25">
        <f t="shared" si="303"/>
        <v>0</v>
      </c>
      <c r="AO70" s="25">
        <f t="shared" si="304"/>
        <v>0</v>
      </c>
      <c r="AP70" s="25">
        <f t="shared" si="305"/>
        <v>0</v>
      </c>
      <c r="AQ70" s="27">
        <f t="shared" si="306"/>
        <v>21</v>
      </c>
      <c r="AR70">
        <f t="shared" si="307"/>
        <v>0</v>
      </c>
      <c r="AS70">
        <f t="shared" si="308"/>
        <v>0</v>
      </c>
      <c r="AT70">
        <f t="shared" si="309"/>
        <v>21</v>
      </c>
      <c r="AU70">
        <f t="shared" si="310"/>
        <v>0</v>
      </c>
      <c r="AV70">
        <f t="shared" si="311"/>
        <v>0</v>
      </c>
      <c r="AW70">
        <f t="shared" si="312"/>
        <v>0</v>
      </c>
      <c r="AX70">
        <f t="shared" si="313"/>
        <v>0</v>
      </c>
      <c r="AY70">
        <f t="shared" si="314"/>
        <v>0</v>
      </c>
      <c r="AZ70">
        <f t="shared" si="315"/>
        <v>0</v>
      </c>
      <c r="BA70">
        <f t="shared" si="316"/>
        <v>0</v>
      </c>
    </row>
    <row r="71" spans="1:53" x14ac:dyDescent="0.3">
      <c r="A71" t="str">
        <f>+B71&amp;C71</f>
        <v>LoetznerPeter</v>
      </c>
      <c r="B71" t="s">
        <v>122</v>
      </c>
      <c r="C71" t="s">
        <v>123</v>
      </c>
      <c r="D71" s="5" t="s">
        <v>112</v>
      </c>
      <c r="E71" s="2" t="s">
        <v>205</v>
      </c>
      <c r="F71" s="2" t="s">
        <v>205</v>
      </c>
      <c r="G71" s="2" t="s">
        <v>205</v>
      </c>
      <c r="H71" s="2" t="s">
        <v>205</v>
      </c>
      <c r="I71" s="2" t="s">
        <v>205</v>
      </c>
      <c r="J71" s="2"/>
      <c r="K71" s="2"/>
      <c r="L71" s="2"/>
      <c r="M71" s="2"/>
      <c r="N71" s="2"/>
      <c r="O71" s="2"/>
      <c r="P71" s="2"/>
      <c r="Q71" s="2">
        <f t="shared" si="281"/>
        <v>0</v>
      </c>
      <c r="R71" s="2">
        <f t="shared" si="282"/>
        <v>0</v>
      </c>
      <c r="S71" s="2">
        <f t="shared" si="283"/>
        <v>0</v>
      </c>
      <c r="T71" s="2">
        <f t="shared" si="284"/>
        <v>0</v>
      </c>
      <c r="U71">
        <f t="shared" si="285"/>
        <v>0</v>
      </c>
      <c r="V71">
        <f t="shared" si="286"/>
        <v>0</v>
      </c>
      <c r="W71">
        <f t="shared" si="287"/>
        <v>0</v>
      </c>
      <c r="X71">
        <f t="shared" si="288"/>
        <v>0</v>
      </c>
      <c r="Y71">
        <f t="shared" si="289"/>
        <v>0</v>
      </c>
      <c r="Z71">
        <f t="shared" si="290"/>
        <v>0</v>
      </c>
      <c r="AA71">
        <f t="shared" si="291"/>
        <v>0</v>
      </c>
      <c r="AB71">
        <f t="shared" si="292"/>
        <v>0</v>
      </c>
      <c r="AC71">
        <f t="shared" si="293"/>
        <v>0</v>
      </c>
      <c r="AD71">
        <f t="shared" si="294"/>
        <v>0</v>
      </c>
      <c r="AE71">
        <f t="shared" si="295"/>
        <v>0</v>
      </c>
      <c r="AG71" s="1">
        <f t="shared" si="296"/>
        <v>0</v>
      </c>
      <c r="AH71" s="1">
        <f t="shared" si="297"/>
        <v>0</v>
      </c>
      <c r="AI71" s="1">
        <f t="shared" si="298"/>
        <v>0</v>
      </c>
      <c r="AJ71" s="1">
        <f t="shared" si="299"/>
        <v>0</v>
      </c>
      <c r="AK71" s="25">
        <f t="shared" si="300"/>
        <v>0</v>
      </c>
      <c r="AL71" s="25">
        <f t="shared" si="301"/>
        <v>0</v>
      </c>
      <c r="AM71" s="25">
        <f t="shared" si="302"/>
        <v>0</v>
      </c>
      <c r="AN71" s="25">
        <f t="shared" si="303"/>
        <v>0</v>
      </c>
      <c r="AO71" s="25">
        <f t="shared" si="304"/>
        <v>0</v>
      </c>
      <c r="AP71" s="25">
        <f t="shared" si="305"/>
        <v>0</v>
      </c>
      <c r="AQ71" s="27">
        <f t="shared" si="306"/>
        <v>0</v>
      </c>
      <c r="AR71">
        <f t="shared" si="307"/>
        <v>0</v>
      </c>
      <c r="AS71">
        <f t="shared" si="308"/>
        <v>0</v>
      </c>
      <c r="AT71">
        <f t="shared" si="309"/>
        <v>0</v>
      </c>
      <c r="AU71">
        <f t="shared" si="310"/>
        <v>0</v>
      </c>
      <c r="AV71">
        <f t="shared" si="311"/>
        <v>0</v>
      </c>
      <c r="AW71">
        <f t="shared" si="312"/>
        <v>0</v>
      </c>
      <c r="AX71">
        <f t="shared" si="313"/>
        <v>0</v>
      </c>
      <c r="AY71">
        <f t="shared" si="314"/>
        <v>0</v>
      </c>
      <c r="AZ71">
        <f t="shared" si="315"/>
        <v>0</v>
      </c>
      <c r="BA71">
        <f t="shared" si="316"/>
        <v>0</v>
      </c>
    </row>
    <row r="72" spans="1:53" x14ac:dyDescent="0.3">
      <c r="B72" t="s">
        <v>120</v>
      </c>
      <c r="C72" t="s">
        <v>121</v>
      </c>
      <c r="D72" s="5" t="s">
        <v>83</v>
      </c>
      <c r="E72" s="2" t="s">
        <v>195</v>
      </c>
      <c r="F72" s="2" t="s">
        <v>195</v>
      </c>
      <c r="G72" s="2" t="s">
        <v>205</v>
      </c>
      <c r="H72" s="2" t="s">
        <v>205</v>
      </c>
      <c r="I72" s="2" t="s">
        <v>205</v>
      </c>
      <c r="J72" s="2"/>
      <c r="K72" s="2"/>
      <c r="L72" s="2"/>
      <c r="M72" s="2"/>
      <c r="N72" s="2"/>
      <c r="O72" s="2"/>
      <c r="P72" s="2"/>
      <c r="Q72" s="2">
        <f t="shared" si="281"/>
        <v>0</v>
      </c>
      <c r="R72" s="2">
        <f t="shared" si="282"/>
        <v>0</v>
      </c>
      <c r="S72" s="2">
        <f t="shared" si="283"/>
        <v>0</v>
      </c>
      <c r="T72" s="2">
        <f t="shared" si="284"/>
        <v>2</v>
      </c>
      <c r="U72">
        <f t="shared" si="285"/>
        <v>0</v>
      </c>
      <c r="V72">
        <f t="shared" si="286"/>
        <v>0</v>
      </c>
      <c r="W72">
        <f t="shared" si="287"/>
        <v>0</v>
      </c>
      <c r="X72">
        <f t="shared" si="288"/>
        <v>0</v>
      </c>
      <c r="Y72">
        <f t="shared" si="289"/>
        <v>0</v>
      </c>
      <c r="Z72">
        <f t="shared" si="290"/>
        <v>0</v>
      </c>
      <c r="AA72">
        <f t="shared" si="291"/>
        <v>0</v>
      </c>
      <c r="AB72">
        <f t="shared" si="292"/>
        <v>0</v>
      </c>
      <c r="AC72">
        <f t="shared" si="293"/>
        <v>0</v>
      </c>
      <c r="AD72">
        <f t="shared" si="294"/>
        <v>0</v>
      </c>
      <c r="AE72">
        <f t="shared" si="295"/>
        <v>0</v>
      </c>
      <c r="AG72" s="1">
        <f t="shared" si="296"/>
        <v>0</v>
      </c>
      <c r="AH72" s="1">
        <f t="shared" si="297"/>
        <v>0</v>
      </c>
      <c r="AI72" s="1">
        <f t="shared" si="298"/>
        <v>0</v>
      </c>
      <c r="AJ72" s="1">
        <f t="shared" si="299"/>
        <v>0</v>
      </c>
      <c r="AK72" s="25">
        <f t="shared" si="300"/>
        <v>0</v>
      </c>
      <c r="AL72" s="25">
        <f t="shared" si="301"/>
        <v>0</v>
      </c>
      <c r="AM72" s="25">
        <f t="shared" si="302"/>
        <v>0</v>
      </c>
      <c r="AN72" s="25">
        <f t="shared" si="303"/>
        <v>0</v>
      </c>
      <c r="AO72" s="25">
        <f t="shared" si="304"/>
        <v>0</v>
      </c>
      <c r="AP72" s="25">
        <f t="shared" si="305"/>
        <v>0</v>
      </c>
      <c r="AQ72" s="27">
        <f t="shared" si="306"/>
        <v>0</v>
      </c>
      <c r="AR72">
        <f t="shared" si="307"/>
        <v>0</v>
      </c>
      <c r="AS72">
        <f t="shared" si="308"/>
        <v>0</v>
      </c>
      <c r="AT72">
        <f t="shared" si="309"/>
        <v>0</v>
      </c>
      <c r="AU72">
        <f t="shared" si="310"/>
        <v>0</v>
      </c>
      <c r="AV72">
        <f t="shared" si="311"/>
        <v>0</v>
      </c>
      <c r="AW72">
        <f t="shared" si="312"/>
        <v>0</v>
      </c>
      <c r="AX72">
        <f t="shared" si="313"/>
        <v>0</v>
      </c>
      <c r="AY72">
        <f t="shared" si="314"/>
        <v>0</v>
      </c>
      <c r="AZ72">
        <f t="shared" si="315"/>
        <v>0</v>
      </c>
      <c r="BA72">
        <f t="shared" si="316"/>
        <v>0</v>
      </c>
    </row>
    <row r="73" spans="1:53" x14ac:dyDescent="0.3">
      <c r="A73" t="str">
        <f>+B73&amp;C73</f>
        <v>SprangerSean</v>
      </c>
      <c r="B73" t="s">
        <v>116</v>
      </c>
      <c r="C73" t="s">
        <v>117</v>
      </c>
      <c r="D73" s="5" t="s">
        <v>76</v>
      </c>
      <c r="E73" s="2" t="s">
        <v>205</v>
      </c>
      <c r="F73" s="2" t="s">
        <v>205</v>
      </c>
      <c r="G73" s="2" t="s">
        <v>205</v>
      </c>
      <c r="H73" s="2" t="s">
        <v>205</v>
      </c>
      <c r="I73" s="2" t="s">
        <v>205</v>
      </c>
      <c r="J73" s="2"/>
      <c r="K73" s="2"/>
      <c r="L73" s="2"/>
      <c r="M73" s="2"/>
      <c r="N73" s="2"/>
      <c r="O73" s="2"/>
      <c r="P73" s="2"/>
      <c r="Q73" s="2">
        <f t="shared" si="281"/>
        <v>0</v>
      </c>
      <c r="R73" s="2">
        <f t="shared" si="282"/>
        <v>0</v>
      </c>
      <c r="S73" s="2">
        <f t="shared" si="283"/>
        <v>0</v>
      </c>
      <c r="T73" s="2">
        <f t="shared" si="284"/>
        <v>0</v>
      </c>
      <c r="U73">
        <f t="shared" si="285"/>
        <v>0</v>
      </c>
      <c r="V73">
        <f t="shared" si="286"/>
        <v>0</v>
      </c>
      <c r="W73">
        <f t="shared" si="287"/>
        <v>0</v>
      </c>
      <c r="X73">
        <f t="shared" si="288"/>
        <v>0</v>
      </c>
      <c r="Y73">
        <f t="shared" si="289"/>
        <v>0</v>
      </c>
      <c r="Z73">
        <f t="shared" si="290"/>
        <v>0</v>
      </c>
      <c r="AA73">
        <f t="shared" si="291"/>
        <v>0</v>
      </c>
      <c r="AB73">
        <f t="shared" si="292"/>
        <v>0</v>
      </c>
      <c r="AC73">
        <f t="shared" si="293"/>
        <v>0</v>
      </c>
      <c r="AD73">
        <f t="shared" si="294"/>
        <v>0</v>
      </c>
      <c r="AE73">
        <f t="shared" si="295"/>
        <v>0</v>
      </c>
      <c r="AG73" s="1">
        <f t="shared" si="296"/>
        <v>0</v>
      </c>
      <c r="AH73" s="1">
        <f t="shared" si="297"/>
        <v>0</v>
      </c>
      <c r="AI73" s="1">
        <f t="shared" si="298"/>
        <v>0</v>
      </c>
      <c r="AJ73" s="1">
        <f t="shared" si="299"/>
        <v>0</v>
      </c>
      <c r="AK73" s="25">
        <f t="shared" si="300"/>
        <v>0</v>
      </c>
      <c r="AL73" s="25">
        <f t="shared" si="301"/>
        <v>0</v>
      </c>
      <c r="AM73" s="25">
        <f t="shared" si="302"/>
        <v>0</v>
      </c>
      <c r="AN73" s="25">
        <f t="shared" si="303"/>
        <v>0</v>
      </c>
      <c r="AO73" s="25">
        <f t="shared" si="304"/>
        <v>0</v>
      </c>
      <c r="AP73" s="25">
        <f t="shared" si="305"/>
        <v>0</v>
      </c>
      <c r="AQ73" s="27">
        <f t="shared" si="306"/>
        <v>0</v>
      </c>
      <c r="AR73">
        <f t="shared" si="307"/>
        <v>0</v>
      </c>
      <c r="AS73">
        <f t="shared" si="308"/>
        <v>0</v>
      </c>
      <c r="AT73">
        <f t="shared" si="309"/>
        <v>0</v>
      </c>
      <c r="AU73">
        <f t="shared" si="310"/>
        <v>0</v>
      </c>
      <c r="AV73">
        <f t="shared" si="311"/>
        <v>0</v>
      </c>
      <c r="AW73">
        <f t="shared" si="312"/>
        <v>0</v>
      </c>
      <c r="AX73">
        <f t="shared" si="313"/>
        <v>0</v>
      </c>
      <c r="AY73">
        <f t="shared" si="314"/>
        <v>0</v>
      </c>
      <c r="AZ73">
        <f t="shared" si="315"/>
        <v>0</v>
      </c>
      <c r="BA73">
        <f t="shared" si="316"/>
        <v>0</v>
      </c>
    </row>
    <row r="74" spans="1:53" x14ac:dyDescent="0.3">
      <c r="D74" s="5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>
        <f t="shared" ref="Q74:Q76" si="317">+AQ74</f>
        <v>0</v>
      </c>
      <c r="R74" s="2">
        <f t="shared" ref="R74:R76" si="318">COUNT(E74:P74)</f>
        <v>0</v>
      </c>
      <c r="S74" s="2">
        <f t="shared" ref="S74:S76" si="319">SUM(E74:P74)</f>
        <v>0</v>
      </c>
      <c r="T74" s="2">
        <f t="shared" ref="T74:T76" si="320">COUNTIF(E74:P74,"W")</f>
        <v>0</v>
      </c>
      <c r="AG74" s="1"/>
      <c r="AH74" s="1"/>
      <c r="AI74" s="1"/>
      <c r="AJ74" s="1"/>
      <c r="AK74" s="25"/>
      <c r="AL74" s="25"/>
      <c r="AM74" s="25"/>
      <c r="AN74" s="25"/>
      <c r="AO74" s="25"/>
      <c r="AP74" s="25"/>
    </row>
    <row r="75" spans="1:53" x14ac:dyDescent="0.3">
      <c r="D75" s="5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>
        <f t="shared" si="317"/>
        <v>0</v>
      </c>
      <c r="R75" s="2">
        <f t="shared" si="318"/>
        <v>0</v>
      </c>
      <c r="S75" s="2">
        <f t="shared" si="319"/>
        <v>0</v>
      </c>
      <c r="T75" s="2">
        <f t="shared" si="320"/>
        <v>0</v>
      </c>
      <c r="AG75" s="1"/>
      <c r="AH75" s="1"/>
      <c r="AI75" s="1"/>
      <c r="AJ75" s="1"/>
      <c r="AK75" s="25"/>
      <c r="AL75" s="25"/>
      <c r="AM75" s="25"/>
      <c r="AN75" s="25"/>
      <c r="AO75" s="25"/>
      <c r="AP75" s="25"/>
    </row>
    <row r="76" spans="1:53" x14ac:dyDescent="0.3">
      <c r="D76" s="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>
        <f t="shared" si="317"/>
        <v>0</v>
      </c>
      <c r="R76" s="2">
        <f t="shared" si="318"/>
        <v>0</v>
      </c>
      <c r="S76" s="2">
        <f t="shared" si="319"/>
        <v>0</v>
      </c>
      <c r="T76" s="2">
        <f t="shared" si="320"/>
        <v>0</v>
      </c>
      <c r="AG76" s="1"/>
      <c r="AH76" s="1"/>
      <c r="AI76" s="1"/>
      <c r="AJ76" s="1"/>
      <c r="AK76" s="25"/>
      <c r="AL76" s="25"/>
      <c r="AM76" s="25"/>
      <c r="AN76" s="25"/>
      <c r="AO76" s="25"/>
      <c r="AP76" s="25"/>
    </row>
    <row r="77" spans="1:53" hidden="1" x14ac:dyDescent="0.3">
      <c r="A77" t="str">
        <f t="shared" ref="A77:A82" si="321">+B77&amp;C77</f>
        <v/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>
        <f t="shared" ref="Q77:Q82" si="322">+AQ77</f>
        <v>0</v>
      </c>
      <c r="R77" s="2">
        <f t="shared" ref="R77:R82" si="323">COUNT(E77:P77)</f>
        <v>0</v>
      </c>
      <c r="S77" s="2">
        <f t="shared" ref="S77:S82" si="324">SUM(E77:P77)</f>
        <v>0</v>
      </c>
      <c r="T77" s="2">
        <f t="shared" ref="T77:T82" si="325">COUNTIF(E77:P77,"W")</f>
        <v>0</v>
      </c>
      <c r="U77">
        <f t="shared" ref="U77" si="326">SUM(V77:AE77)</f>
        <v>0</v>
      </c>
      <c r="V77">
        <f t="shared" ref="V77:V82" si="327">COUNTIF($E77:$P77,$V$97)</f>
        <v>0</v>
      </c>
      <c r="W77">
        <f t="shared" ref="W77:W82" si="328">COUNTIF($E77:$P77,$W$97)</f>
        <v>0</v>
      </c>
      <c r="X77">
        <f t="shared" ref="X77:X82" si="329">COUNTIF($E77:$P77,$X$97)</f>
        <v>0</v>
      </c>
      <c r="Y77">
        <f t="shared" ref="Y77:Y82" si="330">COUNTIF($E77:$P77,$Y$97)</f>
        <v>0</v>
      </c>
      <c r="Z77">
        <f t="shared" ref="Z77:Z82" si="331">COUNTIF($E77:$P77,$Z$97)</f>
        <v>0</v>
      </c>
      <c r="AA77">
        <f t="shared" ref="AA77:AA82" si="332">COUNTIF($E77:$P77,$AA$97)</f>
        <v>0</v>
      </c>
      <c r="AB77">
        <f t="shared" ref="AB77:AB82" si="333">COUNTIF($E77:$P77,$AB$97)</f>
        <v>0</v>
      </c>
      <c r="AC77">
        <f t="shared" ref="AC77:AC82" si="334">COUNTIF($E77:$P77,$AC$97)</f>
        <v>0</v>
      </c>
      <c r="AD77">
        <f t="shared" ref="AD77:AD82" si="335">COUNTIF($E77:$P77,$AD$97)</f>
        <v>0</v>
      </c>
      <c r="AE77">
        <f t="shared" ref="AE77:AE82" si="336">COUNTIF($E77:$P77,$AE$97)</f>
        <v>0</v>
      </c>
      <c r="AG77" s="1">
        <f t="shared" ref="AG77" si="337">IF(V77&lt;9,+V77,8)</f>
        <v>0</v>
      </c>
      <c r="AH77" s="1">
        <f t="shared" ref="AH77" si="338">IF((V77+W77)&lt;9,(+W77),8-AG77)</f>
        <v>0</v>
      </c>
      <c r="AI77" s="1">
        <f t="shared" ref="AI77" si="339">IF((+V77+W77+X77)&lt;9,+X77,8-(AG77+AH77))</f>
        <v>0</v>
      </c>
      <c r="AJ77" s="1">
        <f t="shared" ref="AJ77" si="340">IF((V77+W77+X77+Y77)&lt;9,Y77,8-(AG77+AH77+AI77))</f>
        <v>0</v>
      </c>
      <c r="AK77" s="25">
        <f t="shared" ref="AK77" si="341">IF((V77+W77+X77+Y77+Z77)&lt;9,Z77,8-(AG77+AH77+AI77+AJ77))</f>
        <v>0</v>
      </c>
      <c r="AL77" s="25">
        <f t="shared" ref="AL77" si="342">IF((V77+W77+X77+Y77+Z77+AA77)&lt;9,AA77,8-(AG77+AH77+AI77+AJ77+AK77))</f>
        <v>0</v>
      </c>
      <c r="AM77" s="25">
        <f t="shared" ref="AM77" si="343">IF((V77+W77+X77+Y77+Z77+AA77+AB77)&lt;9,AB77,8-(AG77+AH77+AI77+AJ77+AK77+AL77))</f>
        <v>0</v>
      </c>
      <c r="AN77" s="25">
        <f t="shared" ref="AN77" si="344">IF((V77+W77+X77+Y77+Z77+AA77+AB77+AC77)&lt;9,AC77,8-(AG77+AH77+AI77+AJ77+AK77+AL77+AM77))</f>
        <v>0</v>
      </c>
      <c r="AO77" s="25">
        <f t="shared" ref="AO77" si="345">IF((V77+W77+X77+Y77+Z77+AA77+AB77+AC77+AD77)&lt;9,AD77,8-(AG77+AH77+AI77+AJ77+AK77+AL77+AM77+AN77))</f>
        <v>0</v>
      </c>
      <c r="AP77" s="25">
        <f t="shared" ref="AP77" si="346">IF((V77+W77+X77+Y77+Z77+AA77+AB77+AC77+AD77+AE77)&lt;9,AE77,8-(AG77+AH77+AI77+AJ77+AK77+AL77+AM77+AN77+AO77))</f>
        <v>0</v>
      </c>
      <c r="AQ77" s="27">
        <f t="shared" ref="AQ77" si="347">SUM(AR77:BA77)</f>
        <v>0</v>
      </c>
      <c r="AR77">
        <f t="shared" ref="AR77:BA82" si="348">+AG77*AR$97</f>
        <v>0</v>
      </c>
      <c r="AS77">
        <f t="shared" si="348"/>
        <v>0</v>
      </c>
      <c r="AT77">
        <f t="shared" si="348"/>
        <v>0</v>
      </c>
      <c r="AU77">
        <f t="shared" si="348"/>
        <v>0</v>
      </c>
      <c r="AV77">
        <f t="shared" si="348"/>
        <v>0</v>
      </c>
      <c r="AW77">
        <f t="shared" si="348"/>
        <v>0</v>
      </c>
      <c r="AX77">
        <f t="shared" si="348"/>
        <v>0</v>
      </c>
      <c r="AY77">
        <f t="shared" si="348"/>
        <v>0</v>
      </c>
      <c r="AZ77">
        <f t="shared" si="348"/>
        <v>0</v>
      </c>
      <c r="BA77">
        <f t="shared" si="348"/>
        <v>0</v>
      </c>
    </row>
    <row r="78" spans="1:53" hidden="1" x14ac:dyDescent="0.3">
      <c r="A78" t="str">
        <f t="shared" si="321"/>
        <v/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>
        <f t="shared" si="322"/>
        <v>0</v>
      </c>
      <c r="R78" s="2">
        <f t="shared" si="323"/>
        <v>0</v>
      </c>
      <c r="S78" s="2">
        <f t="shared" si="324"/>
        <v>0</v>
      </c>
      <c r="T78" s="2">
        <f t="shared" si="325"/>
        <v>0</v>
      </c>
      <c r="U78">
        <f t="shared" ref="U78:U82" si="349">SUM(V78:AE78)</f>
        <v>0</v>
      </c>
      <c r="V78">
        <f t="shared" si="327"/>
        <v>0</v>
      </c>
      <c r="W78">
        <f t="shared" si="328"/>
        <v>0</v>
      </c>
      <c r="X78">
        <f t="shared" si="329"/>
        <v>0</v>
      </c>
      <c r="Y78">
        <f t="shared" si="330"/>
        <v>0</v>
      </c>
      <c r="Z78">
        <f t="shared" si="331"/>
        <v>0</v>
      </c>
      <c r="AA78">
        <f t="shared" si="332"/>
        <v>0</v>
      </c>
      <c r="AB78">
        <f t="shared" si="333"/>
        <v>0</v>
      </c>
      <c r="AC78">
        <f t="shared" si="334"/>
        <v>0</v>
      </c>
      <c r="AD78">
        <f t="shared" si="335"/>
        <v>0</v>
      </c>
      <c r="AE78">
        <f t="shared" si="336"/>
        <v>0</v>
      </c>
      <c r="AG78" s="1">
        <f t="shared" ref="AG78:AG82" si="350">IF(V78&lt;9,+V78,8)</f>
        <v>0</v>
      </c>
      <c r="AH78" s="1">
        <f t="shared" ref="AH78:AH82" si="351">IF((V78+W78)&lt;9,(+W78),8-AG78)</f>
        <v>0</v>
      </c>
      <c r="AI78" s="1">
        <f t="shared" ref="AI78:AI82" si="352">IF((+V78+W78+X78)&lt;9,+X78,8-(AG78+AH78))</f>
        <v>0</v>
      </c>
      <c r="AJ78" s="1">
        <f t="shared" ref="AJ78:AJ82" si="353">IF((V78+W78+X78+Y78)&lt;9,Y78,8-(AG78+AH78+AI78))</f>
        <v>0</v>
      </c>
      <c r="AK78" s="25">
        <f t="shared" ref="AK78:AK82" si="354">IF((V78+W78+X78+Y78+Z78)&lt;9,Z78,8-(AG78+AH78+AI78+AJ78))</f>
        <v>0</v>
      </c>
      <c r="AL78" s="25">
        <f t="shared" ref="AL78:AL82" si="355">IF((V78+W78+X78+Y78+Z78+AA78)&lt;9,AA78,8-(AG78+AH78+AI78+AJ78+AK78))</f>
        <v>0</v>
      </c>
      <c r="AM78" s="25">
        <f t="shared" ref="AM78:AM82" si="356">IF((V78+W78+X78+Y78+Z78+AA78+AB78)&lt;9,AB78,8-(AG78+AH78+AI78+AJ78+AK78+AL78))</f>
        <v>0</v>
      </c>
      <c r="AN78" s="25">
        <f t="shared" ref="AN78:AN82" si="357">IF((V78+W78+X78+Y78+Z78+AA78+AB78+AC78)&lt;9,AC78,8-(AG78+AH78+AI78+AJ78+AK78+AL78+AM78))</f>
        <v>0</v>
      </c>
      <c r="AO78" s="25">
        <f t="shared" ref="AO78:AO82" si="358">IF((V78+W78+X78+Y78+Z78+AA78+AB78+AC78+AD78)&lt;9,AD78,8-(AG78+AH78+AI78+AJ78+AK78+AL78+AM78+AN78))</f>
        <v>0</v>
      </c>
      <c r="AP78" s="25">
        <f t="shared" ref="AP78:AP82" si="359">IF((V78+W78+X78+Y78+Z78+AA78+AB78+AC78+AD78+AE78)&lt;9,AE78,8-(AG78+AH78+AI78+AJ78+AK78+AL78+AM78+AN78+AO78))</f>
        <v>0</v>
      </c>
      <c r="AQ78" s="27">
        <f t="shared" ref="AQ78:AQ82" si="360">SUM(AR78:BA78)</f>
        <v>0</v>
      </c>
      <c r="AR78">
        <f t="shared" si="348"/>
        <v>0</v>
      </c>
      <c r="AS78">
        <f t="shared" si="348"/>
        <v>0</v>
      </c>
      <c r="AT78">
        <f t="shared" si="348"/>
        <v>0</v>
      </c>
      <c r="AU78">
        <f t="shared" si="348"/>
        <v>0</v>
      </c>
      <c r="AV78">
        <f t="shared" si="348"/>
        <v>0</v>
      </c>
      <c r="AW78">
        <f t="shared" si="348"/>
        <v>0</v>
      </c>
      <c r="AX78">
        <f t="shared" si="348"/>
        <v>0</v>
      </c>
      <c r="AY78">
        <f t="shared" si="348"/>
        <v>0</v>
      </c>
      <c r="AZ78">
        <f t="shared" si="348"/>
        <v>0</v>
      </c>
      <c r="BA78">
        <f t="shared" si="348"/>
        <v>0</v>
      </c>
    </row>
    <row r="79" spans="1:53" hidden="1" x14ac:dyDescent="0.3">
      <c r="A79" t="str">
        <f t="shared" si="321"/>
        <v/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>
        <f t="shared" si="322"/>
        <v>0</v>
      </c>
      <c r="R79" s="2">
        <f t="shared" si="323"/>
        <v>0</v>
      </c>
      <c r="S79" s="2">
        <f t="shared" si="324"/>
        <v>0</v>
      </c>
      <c r="T79" s="2">
        <f t="shared" si="325"/>
        <v>0</v>
      </c>
      <c r="U79">
        <f t="shared" si="349"/>
        <v>0</v>
      </c>
      <c r="V79">
        <f t="shared" si="327"/>
        <v>0</v>
      </c>
      <c r="W79">
        <f t="shared" si="328"/>
        <v>0</v>
      </c>
      <c r="X79">
        <f t="shared" si="329"/>
        <v>0</v>
      </c>
      <c r="Y79">
        <f t="shared" si="330"/>
        <v>0</v>
      </c>
      <c r="Z79">
        <f t="shared" si="331"/>
        <v>0</v>
      </c>
      <c r="AA79">
        <f t="shared" si="332"/>
        <v>0</v>
      </c>
      <c r="AB79">
        <f t="shared" si="333"/>
        <v>0</v>
      </c>
      <c r="AC79">
        <f t="shared" si="334"/>
        <v>0</v>
      </c>
      <c r="AD79">
        <f t="shared" si="335"/>
        <v>0</v>
      </c>
      <c r="AE79">
        <f t="shared" si="336"/>
        <v>0</v>
      </c>
      <c r="AG79" s="1">
        <f t="shared" si="350"/>
        <v>0</v>
      </c>
      <c r="AH79" s="1">
        <f t="shared" si="351"/>
        <v>0</v>
      </c>
      <c r="AI79" s="1">
        <f t="shared" si="352"/>
        <v>0</v>
      </c>
      <c r="AJ79" s="1">
        <f t="shared" si="353"/>
        <v>0</v>
      </c>
      <c r="AK79" s="25">
        <f t="shared" si="354"/>
        <v>0</v>
      </c>
      <c r="AL79" s="25">
        <f t="shared" si="355"/>
        <v>0</v>
      </c>
      <c r="AM79" s="25">
        <f t="shared" si="356"/>
        <v>0</v>
      </c>
      <c r="AN79" s="25">
        <f t="shared" si="357"/>
        <v>0</v>
      </c>
      <c r="AO79" s="25">
        <f t="shared" si="358"/>
        <v>0</v>
      </c>
      <c r="AP79" s="25">
        <f t="shared" si="359"/>
        <v>0</v>
      </c>
      <c r="AQ79" s="27">
        <f t="shared" si="360"/>
        <v>0</v>
      </c>
      <c r="AR79">
        <f t="shared" si="348"/>
        <v>0</v>
      </c>
      <c r="AS79">
        <f t="shared" si="348"/>
        <v>0</v>
      </c>
      <c r="AT79">
        <f t="shared" si="348"/>
        <v>0</v>
      </c>
      <c r="AU79">
        <f t="shared" si="348"/>
        <v>0</v>
      </c>
      <c r="AV79">
        <f t="shared" si="348"/>
        <v>0</v>
      </c>
      <c r="AW79">
        <f t="shared" si="348"/>
        <v>0</v>
      </c>
      <c r="AX79">
        <f t="shared" si="348"/>
        <v>0</v>
      </c>
      <c r="AY79">
        <f t="shared" si="348"/>
        <v>0</v>
      </c>
      <c r="AZ79">
        <f t="shared" si="348"/>
        <v>0</v>
      </c>
      <c r="BA79">
        <f t="shared" si="348"/>
        <v>0</v>
      </c>
    </row>
    <row r="80" spans="1:53" hidden="1" x14ac:dyDescent="0.3">
      <c r="A80" t="str">
        <f t="shared" si="321"/>
        <v/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>
        <f t="shared" si="322"/>
        <v>0</v>
      </c>
      <c r="R80" s="2">
        <f t="shared" si="323"/>
        <v>0</v>
      </c>
      <c r="S80" s="2">
        <f t="shared" si="324"/>
        <v>0</v>
      </c>
      <c r="T80" s="2">
        <f t="shared" si="325"/>
        <v>0</v>
      </c>
      <c r="U80">
        <f t="shared" ref="U80:U81" si="361">SUM(V80:AE80)</f>
        <v>0</v>
      </c>
      <c r="V80">
        <f t="shared" si="327"/>
        <v>0</v>
      </c>
      <c r="W80">
        <f t="shared" si="328"/>
        <v>0</v>
      </c>
      <c r="X80">
        <f t="shared" si="329"/>
        <v>0</v>
      </c>
      <c r="Y80">
        <f t="shared" si="330"/>
        <v>0</v>
      </c>
      <c r="Z80">
        <f t="shared" si="331"/>
        <v>0</v>
      </c>
      <c r="AA80">
        <f t="shared" si="332"/>
        <v>0</v>
      </c>
      <c r="AB80">
        <f t="shared" si="333"/>
        <v>0</v>
      </c>
      <c r="AC80">
        <f t="shared" si="334"/>
        <v>0</v>
      </c>
      <c r="AD80">
        <f t="shared" si="335"/>
        <v>0</v>
      </c>
      <c r="AE80">
        <f t="shared" si="336"/>
        <v>0</v>
      </c>
      <c r="AG80" s="1">
        <f t="shared" ref="AG80:AG81" si="362">IF(V80&lt;9,+V80,8)</f>
        <v>0</v>
      </c>
      <c r="AH80" s="1">
        <f t="shared" ref="AH80:AH81" si="363">IF((V80+W80)&lt;9,(+W80),8-AG80)</f>
        <v>0</v>
      </c>
      <c r="AI80" s="1">
        <f t="shared" ref="AI80:AI81" si="364">IF((+V80+W80+X80)&lt;9,+X80,8-(AG80+AH80))</f>
        <v>0</v>
      </c>
      <c r="AJ80" s="1">
        <f t="shared" ref="AJ80:AJ81" si="365">IF((V80+W80+X80+Y80)&lt;9,Y80,8-(AG80+AH80+AI80))</f>
        <v>0</v>
      </c>
      <c r="AK80" s="25">
        <f t="shared" ref="AK80:AK81" si="366">IF((V80+W80+X80+Y80+Z80)&lt;9,Z80,8-(AG80+AH80+AI80+AJ80))</f>
        <v>0</v>
      </c>
      <c r="AL80" s="25">
        <f t="shared" ref="AL80:AL81" si="367">IF((V80+W80+X80+Y80+Z80+AA80)&lt;9,AA80,8-(AG80+AH80+AI80+AJ80+AK80))</f>
        <v>0</v>
      </c>
      <c r="AM80" s="25">
        <f t="shared" ref="AM80:AM81" si="368">IF((V80+W80+X80+Y80+Z80+AA80+AB80)&lt;9,AB80,8-(AG80+AH80+AI80+AJ80+AK80+AL80))</f>
        <v>0</v>
      </c>
      <c r="AN80" s="25">
        <f t="shared" ref="AN80:AN81" si="369">IF((V80+W80+X80+Y80+Z80+AA80+AB80+AC80)&lt;9,AC80,8-(AG80+AH80+AI80+AJ80+AK80+AL80+AM80))</f>
        <v>0</v>
      </c>
      <c r="AO80" s="25">
        <f t="shared" ref="AO80:AO81" si="370">IF((V80+W80+X80+Y80+Z80+AA80+AB80+AC80+AD80)&lt;9,AD80,8-(AG80+AH80+AI80+AJ80+AK80+AL80+AM80+AN80))</f>
        <v>0</v>
      </c>
      <c r="AP80" s="25">
        <f t="shared" ref="AP80:AP81" si="371">IF((V80+W80+X80+Y80+Z80+AA80+AB80+AC80+AD80+AE80)&lt;9,AE80,8-(AG80+AH80+AI80+AJ80+AK80+AL80+AM80+AN80+AO80))</f>
        <v>0</v>
      </c>
      <c r="AQ80" s="27">
        <f t="shared" ref="AQ80:AQ81" si="372">SUM(AR80:BA80)</f>
        <v>0</v>
      </c>
      <c r="AR80">
        <f t="shared" si="348"/>
        <v>0</v>
      </c>
      <c r="AS80">
        <f t="shared" si="348"/>
        <v>0</v>
      </c>
      <c r="AT80">
        <f t="shared" si="348"/>
        <v>0</v>
      </c>
      <c r="AU80">
        <f t="shared" si="348"/>
        <v>0</v>
      </c>
      <c r="AV80">
        <f t="shared" si="348"/>
        <v>0</v>
      </c>
      <c r="AW80">
        <f t="shared" si="348"/>
        <v>0</v>
      </c>
      <c r="AX80">
        <f t="shared" si="348"/>
        <v>0</v>
      </c>
      <c r="AY80">
        <f t="shared" si="348"/>
        <v>0</v>
      </c>
      <c r="AZ80">
        <f t="shared" si="348"/>
        <v>0</v>
      </c>
      <c r="BA80">
        <f t="shared" si="348"/>
        <v>0</v>
      </c>
    </row>
    <row r="81" spans="1:53" hidden="1" x14ac:dyDescent="0.3">
      <c r="A81" t="str">
        <f t="shared" si="321"/>
        <v/>
      </c>
      <c r="D81" s="5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>
        <f t="shared" si="322"/>
        <v>0</v>
      </c>
      <c r="R81" s="2">
        <f t="shared" si="323"/>
        <v>0</v>
      </c>
      <c r="S81" s="2">
        <f t="shared" si="324"/>
        <v>0</v>
      </c>
      <c r="T81" s="2">
        <f t="shared" si="325"/>
        <v>0</v>
      </c>
      <c r="U81">
        <f t="shared" si="361"/>
        <v>0</v>
      </c>
      <c r="V81">
        <f t="shared" si="327"/>
        <v>0</v>
      </c>
      <c r="W81">
        <f t="shared" si="328"/>
        <v>0</v>
      </c>
      <c r="X81">
        <f t="shared" si="329"/>
        <v>0</v>
      </c>
      <c r="Y81">
        <f t="shared" si="330"/>
        <v>0</v>
      </c>
      <c r="Z81">
        <f t="shared" si="331"/>
        <v>0</v>
      </c>
      <c r="AA81">
        <f t="shared" si="332"/>
        <v>0</v>
      </c>
      <c r="AB81">
        <f t="shared" si="333"/>
        <v>0</v>
      </c>
      <c r="AC81">
        <f t="shared" si="334"/>
        <v>0</v>
      </c>
      <c r="AD81">
        <f t="shared" si="335"/>
        <v>0</v>
      </c>
      <c r="AE81">
        <f t="shared" si="336"/>
        <v>0</v>
      </c>
      <c r="AG81" s="1">
        <f t="shared" si="362"/>
        <v>0</v>
      </c>
      <c r="AH81" s="1">
        <f t="shared" si="363"/>
        <v>0</v>
      </c>
      <c r="AI81" s="1">
        <f t="shared" si="364"/>
        <v>0</v>
      </c>
      <c r="AJ81" s="1">
        <f t="shared" si="365"/>
        <v>0</v>
      </c>
      <c r="AK81" s="25">
        <f t="shared" si="366"/>
        <v>0</v>
      </c>
      <c r="AL81" s="25">
        <f t="shared" si="367"/>
        <v>0</v>
      </c>
      <c r="AM81" s="25">
        <f t="shared" si="368"/>
        <v>0</v>
      </c>
      <c r="AN81" s="25">
        <f t="shared" si="369"/>
        <v>0</v>
      </c>
      <c r="AO81" s="25">
        <f t="shared" si="370"/>
        <v>0</v>
      </c>
      <c r="AP81" s="25">
        <f t="shared" si="371"/>
        <v>0</v>
      </c>
      <c r="AQ81" s="27">
        <f t="shared" si="372"/>
        <v>0</v>
      </c>
      <c r="AR81">
        <f t="shared" si="348"/>
        <v>0</v>
      </c>
      <c r="AS81">
        <f t="shared" si="348"/>
        <v>0</v>
      </c>
      <c r="AT81">
        <f t="shared" si="348"/>
        <v>0</v>
      </c>
      <c r="AU81">
        <f t="shared" si="348"/>
        <v>0</v>
      </c>
      <c r="AV81">
        <f t="shared" si="348"/>
        <v>0</v>
      </c>
      <c r="AW81">
        <f t="shared" si="348"/>
        <v>0</v>
      </c>
      <c r="AX81">
        <f t="shared" si="348"/>
        <v>0</v>
      </c>
      <c r="AY81">
        <f t="shared" si="348"/>
        <v>0</v>
      </c>
      <c r="AZ81">
        <f t="shared" si="348"/>
        <v>0</v>
      </c>
      <c r="BA81">
        <f t="shared" si="348"/>
        <v>0</v>
      </c>
    </row>
    <row r="82" spans="1:53" hidden="1" x14ac:dyDescent="0.3">
      <c r="A82" t="str">
        <f t="shared" si="321"/>
        <v/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>
        <f t="shared" si="322"/>
        <v>0</v>
      </c>
      <c r="R82" s="2">
        <f t="shared" si="323"/>
        <v>0</v>
      </c>
      <c r="S82" s="2">
        <f t="shared" si="324"/>
        <v>0</v>
      </c>
      <c r="T82" s="2">
        <f t="shared" si="325"/>
        <v>0</v>
      </c>
      <c r="U82">
        <f t="shared" si="349"/>
        <v>0</v>
      </c>
      <c r="V82">
        <f t="shared" si="327"/>
        <v>0</v>
      </c>
      <c r="W82">
        <f t="shared" si="328"/>
        <v>0</v>
      </c>
      <c r="X82">
        <f t="shared" si="329"/>
        <v>0</v>
      </c>
      <c r="Y82">
        <f t="shared" si="330"/>
        <v>0</v>
      </c>
      <c r="Z82">
        <f t="shared" si="331"/>
        <v>0</v>
      </c>
      <c r="AA82">
        <f t="shared" si="332"/>
        <v>0</v>
      </c>
      <c r="AB82">
        <f t="shared" si="333"/>
        <v>0</v>
      </c>
      <c r="AC82">
        <f t="shared" si="334"/>
        <v>0</v>
      </c>
      <c r="AD82">
        <f t="shared" si="335"/>
        <v>0</v>
      </c>
      <c r="AE82">
        <f t="shared" si="336"/>
        <v>0</v>
      </c>
      <c r="AG82" s="1">
        <f t="shared" si="350"/>
        <v>0</v>
      </c>
      <c r="AH82" s="1">
        <f t="shared" si="351"/>
        <v>0</v>
      </c>
      <c r="AI82" s="1">
        <f t="shared" si="352"/>
        <v>0</v>
      </c>
      <c r="AJ82" s="1">
        <f t="shared" si="353"/>
        <v>0</v>
      </c>
      <c r="AK82" s="25">
        <f t="shared" si="354"/>
        <v>0</v>
      </c>
      <c r="AL82" s="25">
        <f t="shared" si="355"/>
        <v>0</v>
      </c>
      <c r="AM82" s="25">
        <f t="shared" si="356"/>
        <v>0</v>
      </c>
      <c r="AN82" s="25">
        <f t="shared" si="357"/>
        <v>0</v>
      </c>
      <c r="AO82" s="25">
        <f t="shared" si="358"/>
        <v>0</v>
      </c>
      <c r="AP82" s="25">
        <f t="shared" si="359"/>
        <v>0</v>
      </c>
      <c r="AQ82" s="27">
        <f t="shared" si="360"/>
        <v>0</v>
      </c>
      <c r="AR82">
        <f t="shared" si="348"/>
        <v>0</v>
      </c>
      <c r="AS82">
        <f t="shared" si="348"/>
        <v>0</v>
      </c>
      <c r="AT82">
        <f t="shared" si="348"/>
        <v>0</v>
      </c>
      <c r="AU82">
        <f t="shared" si="348"/>
        <v>0</v>
      </c>
      <c r="AV82">
        <f t="shared" si="348"/>
        <v>0</v>
      </c>
      <c r="AW82">
        <f t="shared" si="348"/>
        <v>0</v>
      </c>
      <c r="AX82">
        <f t="shared" si="348"/>
        <v>0</v>
      </c>
      <c r="AY82">
        <f t="shared" si="348"/>
        <v>0</v>
      </c>
      <c r="AZ82">
        <f t="shared" si="348"/>
        <v>0</v>
      </c>
      <c r="BA82">
        <f t="shared" si="348"/>
        <v>0</v>
      </c>
    </row>
    <row r="83" spans="1:53" x14ac:dyDescent="0.3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53" ht="21" customHeight="1" x14ac:dyDescent="0.4">
      <c r="A84" t="str">
        <f t="shared" si="87"/>
        <v>SENIOR A</v>
      </c>
      <c r="B84" s="56" t="s">
        <v>234</v>
      </c>
      <c r="C84" s="56"/>
      <c r="D84" s="56"/>
      <c r="E84" s="2" t="str">
        <f>+$E$3</f>
        <v>Mich</v>
      </c>
      <c r="F84" s="2" t="str">
        <f>+$F$3</f>
        <v>Mich</v>
      </c>
      <c r="G84" s="2" t="str">
        <f>+$G$3</f>
        <v>Mid Mi</v>
      </c>
      <c r="H84" s="2" t="str">
        <f>+$H$3</f>
        <v>GL</v>
      </c>
      <c r="I84" s="2" t="str">
        <f>+$I$3</f>
        <v>Metro</v>
      </c>
      <c r="J84" s="2" t="str">
        <f t="shared" ref="J84:P84" si="373">+J$3</f>
        <v>Bent F</v>
      </c>
      <c r="K84" s="2" t="str">
        <f t="shared" si="373"/>
        <v>East Side</v>
      </c>
      <c r="L84" s="2" t="str">
        <f t="shared" si="373"/>
        <v>East Side</v>
      </c>
      <c r="M84" s="2" t="str">
        <f t="shared" si="373"/>
        <v>Bent F</v>
      </c>
      <c r="N84" s="2" t="str">
        <f t="shared" si="373"/>
        <v>GL</v>
      </c>
      <c r="O84" s="2" t="str">
        <f t="shared" si="373"/>
        <v>Metro</v>
      </c>
      <c r="P84" s="2" t="str">
        <f t="shared" si="373"/>
        <v>Mid Mi</v>
      </c>
      <c r="Q84" s="51" t="s">
        <v>2</v>
      </c>
      <c r="R84" s="53" t="s">
        <v>3</v>
      </c>
      <c r="S84" s="51" t="s">
        <v>4</v>
      </c>
      <c r="T84" s="47" t="s">
        <v>40</v>
      </c>
    </row>
    <row r="85" spans="1:53" x14ac:dyDescent="0.3">
      <c r="A85" t="str">
        <f t="shared" si="87"/>
        <v>Last NameFirst Name</v>
      </c>
      <c r="B85" s="3" t="s">
        <v>5</v>
      </c>
      <c r="C85" s="3" t="s">
        <v>6</v>
      </c>
      <c r="D85" s="4" t="s">
        <v>7</v>
      </c>
      <c r="E85" s="19">
        <f>+E$4</f>
        <v>46137</v>
      </c>
      <c r="F85" s="19">
        <f t="shared" ref="F85:P85" si="374">+F$4</f>
        <v>46138</v>
      </c>
      <c r="G85" s="19">
        <f t="shared" si="374"/>
        <v>46159</v>
      </c>
      <c r="H85" s="19">
        <f t="shared" si="374"/>
        <v>46173</v>
      </c>
      <c r="I85" s="19">
        <f t="shared" si="374"/>
        <v>46187</v>
      </c>
      <c r="J85" s="19">
        <f t="shared" si="374"/>
        <v>46201</v>
      </c>
      <c r="K85" s="19">
        <f t="shared" si="374"/>
        <v>46242</v>
      </c>
      <c r="L85" s="19">
        <f t="shared" si="374"/>
        <v>46243</v>
      </c>
      <c r="M85" s="19">
        <f t="shared" si="374"/>
        <v>46264</v>
      </c>
      <c r="N85" s="19">
        <f t="shared" si="374"/>
        <v>46278</v>
      </c>
      <c r="O85" s="19">
        <f t="shared" si="374"/>
        <v>46285</v>
      </c>
      <c r="P85" s="19">
        <f t="shared" si="374"/>
        <v>46299</v>
      </c>
      <c r="Q85" s="52"/>
      <c r="R85" s="54"/>
      <c r="S85" s="52"/>
      <c r="T85" s="48"/>
      <c r="U85" s="2" t="s">
        <v>4</v>
      </c>
      <c r="V85" s="2">
        <v>30</v>
      </c>
      <c r="W85" s="2">
        <v>25</v>
      </c>
      <c r="X85" s="2">
        <v>21</v>
      </c>
      <c r="Y85" s="2">
        <v>18</v>
      </c>
      <c r="Z85" s="2">
        <v>16</v>
      </c>
      <c r="AA85" s="2">
        <v>15</v>
      </c>
      <c r="AB85" s="2">
        <v>14</v>
      </c>
      <c r="AC85" s="2">
        <v>13</v>
      </c>
      <c r="AD85" s="2">
        <v>12</v>
      </c>
      <c r="AE85" s="2">
        <v>11</v>
      </c>
      <c r="AF85" s="26"/>
      <c r="AG85" s="2">
        <v>30</v>
      </c>
      <c r="AH85" s="2">
        <v>25</v>
      </c>
      <c r="AI85" s="2">
        <v>21</v>
      </c>
      <c r="AJ85" s="2">
        <v>18</v>
      </c>
      <c r="AK85" s="2">
        <v>16</v>
      </c>
      <c r="AL85" s="2">
        <v>15</v>
      </c>
      <c r="AM85" s="2">
        <v>14</v>
      </c>
      <c r="AN85" s="2">
        <v>13</v>
      </c>
      <c r="AO85" s="2">
        <v>12</v>
      </c>
      <c r="AP85" s="2">
        <v>11</v>
      </c>
      <c r="AQ85" s="28"/>
      <c r="AR85" s="2">
        <v>30</v>
      </c>
      <c r="AS85" s="2">
        <v>25</v>
      </c>
      <c r="AT85" s="2">
        <v>21</v>
      </c>
      <c r="AU85" s="2">
        <v>18</v>
      </c>
      <c r="AV85" s="2">
        <v>16</v>
      </c>
      <c r="AW85" s="2">
        <v>15</v>
      </c>
      <c r="AX85" s="2">
        <v>14</v>
      </c>
      <c r="AY85" s="2">
        <v>13</v>
      </c>
      <c r="AZ85" s="2">
        <v>12</v>
      </c>
      <c r="BA85" s="2">
        <v>11</v>
      </c>
    </row>
    <row r="86" spans="1:53" x14ac:dyDescent="0.3">
      <c r="A86" t="str">
        <f>+B86&amp;C86</f>
        <v>HaddenRoss</v>
      </c>
      <c r="B86" t="s">
        <v>124</v>
      </c>
      <c r="C86" t="s">
        <v>125</v>
      </c>
      <c r="D86" t="s">
        <v>105</v>
      </c>
      <c r="E86" s="2">
        <v>30</v>
      </c>
      <c r="F86" s="2">
        <v>30</v>
      </c>
      <c r="G86" s="2">
        <v>30</v>
      </c>
      <c r="H86" s="2">
        <v>30</v>
      </c>
      <c r="I86" s="2">
        <v>30</v>
      </c>
      <c r="J86" s="2"/>
      <c r="K86" s="2"/>
      <c r="L86" s="2"/>
      <c r="M86" s="2"/>
      <c r="N86" s="2"/>
      <c r="O86" s="2"/>
      <c r="P86" s="2"/>
      <c r="Q86" s="2">
        <f t="shared" ref="Q86:Q92" si="375">+AQ86</f>
        <v>150</v>
      </c>
      <c r="R86" s="2">
        <f t="shared" ref="R86:R92" si="376">COUNT(E86:P86)</f>
        <v>5</v>
      </c>
      <c r="S86" s="2">
        <f t="shared" ref="S86:S92" si="377">SUM(E86:P86)</f>
        <v>150</v>
      </c>
      <c r="T86" s="2">
        <f t="shared" ref="T86:T92" si="378">COUNTIF(E86:P86,"W")</f>
        <v>0</v>
      </c>
      <c r="U86">
        <f t="shared" ref="U86:U92" si="379">SUM(V86:AE86)</f>
        <v>5</v>
      </c>
      <c r="V86">
        <f t="shared" ref="V86:V92" si="380">COUNTIF($E86:$P86,$V$97)</f>
        <v>5</v>
      </c>
      <c r="W86">
        <f t="shared" ref="W86:W92" si="381">COUNTIF($E86:$P86,$W$97)</f>
        <v>0</v>
      </c>
      <c r="X86">
        <f t="shared" ref="X86:X92" si="382">COUNTIF($E86:$P86,$X$97)</f>
        <v>0</v>
      </c>
      <c r="Y86">
        <f t="shared" ref="Y86:Y92" si="383">COUNTIF($E86:$P86,$Y$97)</f>
        <v>0</v>
      </c>
      <c r="Z86">
        <f t="shared" ref="Z86:Z92" si="384">COUNTIF($E86:$P86,$Z$97)</f>
        <v>0</v>
      </c>
      <c r="AA86">
        <f t="shared" ref="AA86:AA92" si="385">COUNTIF($E86:$P86,$AA$97)</f>
        <v>0</v>
      </c>
      <c r="AB86">
        <f t="shared" ref="AB86:AB92" si="386">COUNTIF($E86:$P86,$AB$97)</f>
        <v>0</v>
      </c>
      <c r="AC86">
        <f t="shared" ref="AC86:AC92" si="387">COUNTIF($E86:$P86,$AC$97)</f>
        <v>0</v>
      </c>
      <c r="AD86">
        <f t="shared" ref="AD86:AD92" si="388">COUNTIF($E86:$P86,$AD$97)</f>
        <v>0</v>
      </c>
      <c r="AE86">
        <f t="shared" ref="AE86:AE92" si="389">COUNTIF($E86:$P86,$AE$97)</f>
        <v>0</v>
      </c>
      <c r="AG86" s="1">
        <f t="shared" ref="AG86:AG92" si="390">IF(V86&lt;9,+V86,8)</f>
        <v>5</v>
      </c>
      <c r="AH86" s="1">
        <f t="shared" ref="AH86:AH92" si="391">IF((V86+W86)&lt;9,(+W86),8-AG86)</f>
        <v>0</v>
      </c>
      <c r="AI86" s="1">
        <f t="shared" ref="AI86:AI92" si="392">IF((+V86+W86+X86)&lt;9,+X86,8-(AG86+AH86))</f>
        <v>0</v>
      </c>
      <c r="AJ86" s="1">
        <f t="shared" ref="AJ86:AJ92" si="393">IF((V86+W86+X86+Y86)&lt;9,Y86,8-(AG86+AH86+AI86))</f>
        <v>0</v>
      </c>
      <c r="AK86" s="25">
        <f t="shared" ref="AK86:AK92" si="394">IF((V86+W86+X86+Y86+Z86)&lt;9,Z86,8-(AG86+AH86+AI86+AJ86))</f>
        <v>0</v>
      </c>
      <c r="AL86" s="25">
        <f t="shared" ref="AL86:AL92" si="395">IF((V86+W86+X86+Y86+Z86+AA86)&lt;9,AA86,8-(AG86+AH86+AI86+AJ86+AK86))</f>
        <v>0</v>
      </c>
      <c r="AM86" s="25">
        <f t="shared" ref="AM86:AM92" si="396">IF((V86+W86+X86+Y86+Z86+AA86+AB86)&lt;9,AB86,8-(AG86+AH86+AI86+AJ86+AK86+AL86))</f>
        <v>0</v>
      </c>
      <c r="AN86" s="25">
        <f t="shared" ref="AN86:AN92" si="397">IF((V86+W86+X86+Y86+Z86+AA86+AB86+AC86)&lt;9,AC86,8-(AG86+AH86+AI86+AJ86+AK86+AL86+AM86))</f>
        <v>0</v>
      </c>
      <c r="AO86" s="25">
        <f t="shared" ref="AO86:AO92" si="398">IF((V86+W86+X86+Y86+Z86+AA86+AB86+AC86+AD86)&lt;9,AD86,8-(AG86+AH86+AI86+AJ86+AK86+AL86+AM86+AN86))</f>
        <v>0</v>
      </c>
      <c r="AP86" s="25">
        <f t="shared" ref="AP86:AP92" si="399">IF((V86+W86+X86+Y86+Z86+AA86+AB86+AC86+AD86+AE86)&lt;9,AE86,8-(AG86+AH86+AI86+AJ86+AK86+AL86+AM86+AN86+AO86))</f>
        <v>0</v>
      </c>
      <c r="AQ86" s="27">
        <f t="shared" ref="AQ86:AQ92" si="400">SUM(AR86:BA86)</f>
        <v>150</v>
      </c>
      <c r="AR86">
        <f t="shared" ref="AR86:BA92" si="401">+AG86*AR$97</f>
        <v>150</v>
      </c>
      <c r="AS86">
        <f t="shared" si="401"/>
        <v>0</v>
      </c>
      <c r="AT86">
        <f t="shared" si="401"/>
        <v>0</v>
      </c>
      <c r="AU86">
        <f t="shared" si="401"/>
        <v>0</v>
      </c>
      <c r="AV86">
        <f t="shared" si="401"/>
        <v>0</v>
      </c>
      <c r="AW86">
        <f t="shared" si="401"/>
        <v>0</v>
      </c>
      <c r="AX86">
        <f t="shared" si="401"/>
        <v>0</v>
      </c>
      <c r="AY86">
        <f t="shared" si="401"/>
        <v>0</v>
      </c>
      <c r="AZ86">
        <f t="shared" si="401"/>
        <v>0</v>
      </c>
      <c r="BA86">
        <f t="shared" si="401"/>
        <v>0</v>
      </c>
    </row>
    <row r="87" spans="1:53" x14ac:dyDescent="0.3">
      <c r="B87" t="s">
        <v>155</v>
      </c>
      <c r="C87" t="s">
        <v>156</v>
      </c>
      <c r="D87" t="s">
        <v>76</v>
      </c>
      <c r="E87" s="2">
        <v>25</v>
      </c>
      <c r="F87" s="2">
        <v>25</v>
      </c>
      <c r="G87" s="2">
        <v>21</v>
      </c>
      <c r="H87" s="2" t="s">
        <v>205</v>
      </c>
      <c r="I87" s="2" t="s">
        <v>205</v>
      </c>
      <c r="J87" s="2"/>
      <c r="K87" s="2"/>
      <c r="L87" s="2"/>
      <c r="M87" s="2"/>
      <c r="N87" s="2"/>
      <c r="O87" s="2"/>
      <c r="P87" s="2"/>
      <c r="Q87" s="2">
        <f t="shared" si="375"/>
        <v>71</v>
      </c>
      <c r="R87" s="2">
        <f t="shared" si="376"/>
        <v>3</v>
      </c>
      <c r="S87" s="2">
        <f t="shared" si="377"/>
        <v>71</v>
      </c>
      <c r="T87" s="2">
        <f t="shared" si="378"/>
        <v>0</v>
      </c>
      <c r="U87">
        <f t="shared" si="379"/>
        <v>3</v>
      </c>
      <c r="V87">
        <f t="shared" si="380"/>
        <v>0</v>
      </c>
      <c r="W87">
        <f t="shared" si="381"/>
        <v>2</v>
      </c>
      <c r="X87">
        <f t="shared" si="382"/>
        <v>1</v>
      </c>
      <c r="Y87">
        <f t="shared" si="383"/>
        <v>0</v>
      </c>
      <c r="Z87">
        <f t="shared" si="384"/>
        <v>0</v>
      </c>
      <c r="AA87">
        <f t="shared" si="385"/>
        <v>0</v>
      </c>
      <c r="AB87">
        <f t="shared" si="386"/>
        <v>0</v>
      </c>
      <c r="AC87">
        <f t="shared" si="387"/>
        <v>0</v>
      </c>
      <c r="AD87">
        <f t="shared" si="388"/>
        <v>0</v>
      </c>
      <c r="AE87">
        <f t="shared" si="389"/>
        <v>0</v>
      </c>
      <c r="AG87" s="1">
        <f t="shared" si="390"/>
        <v>0</v>
      </c>
      <c r="AH87" s="1">
        <f t="shared" si="391"/>
        <v>2</v>
      </c>
      <c r="AI87" s="1">
        <f t="shared" si="392"/>
        <v>1</v>
      </c>
      <c r="AJ87" s="1">
        <f t="shared" si="393"/>
        <v>0</v>
      </c>
      <c r="AK87" s="25">
        <f t="shared" si="394"/>
        <v>0</v>
      </c>
      <c r="AL87" s="25">
        <f t="shared" si="395"/>
        <v>0</v>
      </c>
      <c r="AM87" s="25">
        <f t="shared" si="396"/>
        <v>0</v>
      </c>
      <c r="AN87" s="25">
        <f t="shared" si="397"/>
        <v>0</v>
      </c>
      <c r="AO87" s="25">
        <f t="shared" si="398"/>
        <v>0</v>
      </c>
      <c r="AP87" s="25">
        <f t="shared" si="399"/>
        <v>0</v>
      </c>
      <c r="AQ87" s="27">
        <f t="shared" si="400"/>
        <v>71</v>
      </c>
      <c r="AR87">
        <f t="shared" si="401"/>
        <v>0</v>
      </c>
      <c r="AS87">
        <f t="shared" si="401"/>
        <v>50</v>
      </c>
      <c r="AT87">
        <f t="shared" si="401"/>
        <v>21</v>
      </c>
      <c r="AU87">
        <f t="shared" si="401"/>
        <v>0</v>
      </c>
      <c r="AV87">
        <f t="shared" si="401"/>
        <v>0</v>
      </c>
      <c r="AW87">
        <f t="shared" si="401"/>
        <v>0</v>
      </c>
      <c r="AX87">
        <f t="shared" si="401"/>
        <v>0</v>
      </c>
      <c r="AY87">
        <f t="shared" si="401"/>
        <v>0</v>
      </c>
      <c r="AZ87">
        <f t="shared" si="401"/>
        <v>0</v>
      </c>
      <c r="BA87">
        <f t="shared" si="401"/>
        <v>0</v>
      </c>
    </row>
    <row r="88" spans="1:53" x14ac:dyDescent="0.3">
      <c r="B88" t="s">
        <v>286</v>
      </c>
      <c r="C88" t="s">
        <v>126</v>
      </c>
      <c r="D88" t="s">
        <v>14</v>
      </c>
      <c r="E88" s="2">
        <v>21</v>
      </c>
      <c r="F88" s="2" t="s">
        <v>205</v>
      </c>
      <c r="G88" s="2">
        <v>18</v>
      </c>
      <c r="H88" s="2">
        <v>21</v>
      </c>
      <c r="I88" s="2" t="s">
        <v>195</v>
      </c>
      <c r="J88" s="2"/>
      <c r="K88" s="2"/>
      <c r="L88" s="2"/>
      <c r="M88" s="2"/>
      <c r="N88" s="2"/>
      <c r="O88" s="2"/>
      <c r="P88" s="2"/>
      <c r="Q88" s="2">
        <f t="shared" si="375"/>
        <v>60</v>
      </c>
      <c r="R88" s="2">
        <f t="shared" si="376"/>
        <v>3</v>
      </c>
      <c r="S88" s="2">
        <f t="shared" si="377"/>
        <v>60</v>
      </c>
      <c r="T88" s="2">
        <f t="shared" si="378"/>
        <v>1</v>
      </c>
      <c r="U88">
        <f t="shared" si="379"/>
        <v>3</v>
      </c>
      <c r="V88">
        <f t="shared" si="380"/>
        <v>0</v>
      </c>
      <c r="W88">
        <f t="shared" si="381"/>
        <v>0</v>
      </c>
      <c r="X88">
        <f t="shared" si="382"/>
        <v>2</v>
      </c>
      <c r="Y88">
        <f t="shared" si="383"/>
        <v>1</v>
      </c>
      <c r="Z88">
        <f t="shared" si="384"/>
        <v>0</v>
      </c>
      <c r="AA88">
        <f t="shared" si="385"/>
        <v>0</v>
      </c>
      <c r="AB88">
        <f t="shared" si="386"/>
        <v>0</v>
      </c>
      <c r="AC88">
        <f t="shared" si="387"/>
        <v>0</v>
      </c>
      <c r="AD88">
        <f t="shared" si="388"/>
        <v>0</v>
      </c>
      <c r="AE88">
        <f t="shared" si="389"/>
        <v>0</v>
      </c>
      <c r="AG88" s="1">
        <f t="shared" si="390"/>
        <v>0</v>
      </c>
      <c r="AH88" s="1">
        <f t="shared" si="391"/>
        <v>0</v>
      </c>
      <c r="AI88" s="1">
        <f t="shared" si="392"/>
        <v>2</v>
      </c>
      <c r="AJ88" s="1">
        <f t="shared" si="393"/>
        <v>1</v>
      </c>
      <c r="AK88" s="25">
        <f t="shared" si="394"/>
        <v>0</v>
      </c>
      <c r="AL88" s="25">
        <f t="shared" si="395"/>
        <v>0</v>
      </c>
      <c r="AM88" s="25">
        <f t="shared" si="396"/>
        <v>0</v>
      </c>
      <c r="AN88" s="25">
        <f t="shared" si="397"/>
        <v>0</v>
      </c>
      <c r="AO88" s="25">
        <f t="shared" si="398"/>
        <v>0</v>
      </c>
      <c r="AP88" s="25">
        <f t="shared" si="399"/>
        <v>0</v>
      </c>
      <c r="AQ88" s="27">
        <f t="shared" si="400"/>
        <v>60</v>
      </c>
      <c r="AR88">
        <f t="shared" si="401"/>
        <v>0</v>
      </c>
      <c r="AS88">
        <f t="shared" si="401"/>
        <v>0</v>
      </c>
      <c r="AT88">
        <f t="shared" si="401"/>
        <v>42</v>
      </c>
      <c r="AU88">
        <f t="shared" si="401"/>
        <v>18</v>
      </c>
      <c r="AV88">
        <f t="shared" si="401"/>
        <v>0</v>
      </c>
      <c r="AW88">
        <f t="shared" si="401"/>
        <v>0</v>
      </c>
      <c r="AX88">
        <f t="shared" si="401"/>
        <v>0</v>
      </c>
      <c r="AY88">
        <f t="shared" si="401"/>
        <v>0</v>
      </c>
      <c r="AZ88">
        <f t="shared" si="401"/>
        <v>0</v>
      </c>
      <c r="BA88">
        <f t="shared" si="401"/>
        <v>0</v>
      </c>
    </row>
    <row r="89" spans="1:53" x14ac:dyDescent="0.3">
      <c r="A89" t="str">
        <f>+B89&amp;C89</f>
        <v>BachSimon</v>
      </c>
      <c r="B89" t="s">
        <v>129</v>
      </c>
      <c r="C89" t="s">
        <v>130</v>
      </c>
      <c r="D89" t="s">
        <v>112</v>
      </c>
      <c r="E89" s="2" t="s">
        <v>205</v>
      </c>
      <c r="F89" s="2" t="s">
        <v>205</v>
      </c>
      <c r="G89" s="2">
        <v>25</v>
      </c>
      <c r="H89" s="2" t="s">
        <v>195</v>
      </c>
      <c r="I89" s="2">
        <v>25</v>
      </c>
      <c r="J89" s="2"/>
      <c r="K89" s="2"/>
      <c r="L89" s="2"/>
      <c r="M89" s="2"/>
      <c r="N89" s="2"/>
      <c r="O89" s="2"/>
      <c r="P89" s="2"/>
      <c r="Q89" s="2">
        <f t="shared" si="375"/>
        <v>50</v>
      </c>
      <c r="R89" s="2">
        <f t="shared" si="376"/>
        <v>2</v>
      </c>
      <c r="S89" s="2">
        <f t="shared" si="377"/>
        <v>50</v>
      </c>
      <c r="T89" s="2">
        <f t="shared" si="378"/>
        <v>1</v>
      </c>
      <c r="U89">
        <f t="shared" si="379"/>
        <v>2</v>
      </c>
      <c r="V89">
        <f t="shared" si="380"/>
        <v>0</v>
      </c>
      <c r="W89">
        <f t="shared" si="381"/>
        <v>2</v>
      </c>
      <c r="X89">
        <f t="shared" si="382"/>
        <v>0</v>
      </c>
      <c r="Y89">
        <f t="shared" si="383"/>
        <v>0</v>
      </c>
      <c r="Z89">
        <f t="shared" si="384"/>
        <v>0</v>
      </c>
      <c r="AA89">
        <f t="shared" si="385"/>
        <v>0</v>
      </c>
      <c r="AB89">
        <f t="shared" si="386"/>
        <v>0</v>
      </c>
      <c r="AC89">
        <f t="shared" si="387"/>
        <v>0</v>
      </c>
      <c r="AD89">
        <f t="shared" si="388"/>
        <v>0</v>
      </c>
      <c r="AE89">
        <f t="shared" si="389"/>
        <v>0</v>
      </c>
      <c r="AG89" s="1">
        <f t="shared" si="390"/>
        <v>0</v>
      </c>
      <c r="AH89" s="1">
        <f t="shared" si="391"/>
        <v>2</v>
      </c>
      <c r="AI89" s="1">
        <f t="shared" si="392"/>
        <v>0</v>
      </c>
      <c r="AJ89" s="1">
        <f t="shared" si="393"/>
        <v>0</v>
      </c>
      <c r="AK89" s="25">
        <f t="shared" si="394"/>
        <v>0</v>
      </c>
      <c r="AL89" s="25">
        <f t="shared" si="395"/>
        <v>0</v>
      </c>
      <c r="AM89" s="25">
        <f t="shared" si="396"/>
        <v>0</v>
      </c>
      <c r="AN89" s="25">
        <f t="shared" si="397"/>
        <v>0</v>
      </c>
      <c r="AO89" s="25">
        <f t="shared" si="398"/>
        <v>0</v>
      </c>
      <c r="AP89" s="25">
        <f t="shared" si="399"/>
        <v>0</v>
      </c>
      <c r="AQ89" s="27">
        <f t="shared" si="400"/>
        <v>50</v>
      </c>
      <c r="AR89">
        <f t="shared" si="401"/>
        <v>0</v>
      </c>
      <c r="AS89">
        <f t="shared" si="401"/>
        <v>50</v>
      </c>
      <c r="AT89">
        <f t="shared" si="401"/>
        <v>0</v>
      </c>
      <c r="AU89">
        <f t="shared" si="401"/>
        <v>0</v>
      </c>
      <c r="AV89">
        <f t="shared" si="401"/>
        <v>0</v>
      </c>
      <c r="AW89">
        <f t="shared" si="401"/>
        <v>0</v>
      </c>
      <c r="AX89">
        <f t="shared" si="401"/>
        <v>0</v>
      </c>
      <c r="AY89">
        <f t="shared" si="401"/>
        <v>0</v>
      </c>
      <c r="AZ89">
        <f t="shared" si="401"/>
        <v>0</v>
      </c>
      <c r="BA89">
        <f t="shared" si="401"/>
        <v>0</v>
      </c>
    </row>
    <row r="90" spans="1:53" x14ac:dyDescent="0.3">
      <c r="B90" t="s">
        <v>131</v>
      </c>
      <c r="C90" t="s">
        <v>132</v>
      </c>
      <c r="D90" t="s">
        <v>83</v>
      </c>
      <c r="E90" s="2" t="s">
        <v>195</v>
      </c>
      <c r="F90" s="2" t="s">
        <v>195</v>
      </c>
      <c r="G90" s="2" t="s">
        <v>235</v>
      </c>
      <c r="H90" s="2" t="s">
        <v>235</v>
      </c>
      <c r="I90" s="2" t="s">
        <v>235</v>
      </c>
      <c r="J90" s="2"/>
      <c r="K90" s="2"/>
      <c r="L90" s="2"/>
      <c r="M90" s="2"/>
      <c r="N90" s="2"/>
      <c r="O90" s="2"/>
      <c r="P90" s="2"/>
      <c r="Q90" s="2">
        <f t="shared" si="375"/>
        <v>0</v>
      </c>
      <c r="R90" s="2">
        <f t="shared" si="376"/>
        <v>0</v>
      </c>
      <c r="S90" s="2">
        <f t="shared" si="377"/>
        <v>0</v>
      </c>
      <c r="T90" s="2">
        <f t="shared" si="378"/>
        <v>2</v>
      </c>
      <c r="U90">
        <f t="shared" si="379"/>
        <v>0</v>
      </c>
      <c r="V90">
        <f t="shared" si="380"/>
        <v>0</v>
      </c>
      <c r="W90">
        <f t="shared" si="381"/>
        <v>0</v>
      </c>
      <c r="X90">
        <f t="shared" si="382"/>
        <v>0</v>
      </c>
      <c r="Y90">
        <f t="shared" si="383"/>
        <v>0</v>
      </c>
      <c r="Z90">
        <f t="shared" si="384"/>
        <v>0</v>
      </c>
      <c r="AA90">
        <f t="shared" si="385"/>
        <v>0</v>
      </c>
      <c r="AB90">
        <f t="shared" si="386"/>
        <v>0</v>
      </c>
      <c r="AC90">
        <f t="shared" si="387"/>
        <v>0</v>
      </c>
      <c r="AD90">
        <f t="shared" si="388"/>
        <v>0</v>
      </c>
      <c r="AE90">
        <f t="shared" si="389"/>
        <v>0</v>
      </c>
      <c r="AG90" s="1">
        <f t="shared" si="390"/>
        <v>0</v>
      </c>
      <c r="AH90" s="1">
        <f t="shared" si="391"/>
        <v>0</v>
      </c>
      <c r="AI90" s="1">
        <f t="shared" si="392"/>
        <v>0</v>
      </c>
      <c r="AJ90" s="1">
        <f t="shared" si="393"/>
        <v>0</v>
      </c>
      <c r="AK90" s="25">
        <f t="shared" si="394"/>
        <v>0</v>
      </c>
      <c r="AL90" s="25">
        <f t="shared" si="395"/>
        <v>0</v>
      </c>
      <c r="AM90" s="25">
        <f t="shared" si="396"/>
        <v>0</v>
      </c>
      <c r="AN90" s="25">
        <f t="shared" si="397"/>
        <v>0</v>
      </c>
      <c r="AO90" s="25">
        <f t="shared" si="398"/>
        <v>0</v>
      </c>
      <c r="AP90" s="25">
        <f t="shared" si="399"/>
        <v>0</v>
      </c>
      <c r="AQ90" s="27">
        <f t="shared" si="400"/>
        <v>0</v>
      </c>
      <c r="AR90">
        <f t="shared" si="401"/>
        <v>0</v>
      </c>
      <c r="AS90">
        <f t="shared" si="401"/>
        <v>0</v>
      </c>
      <c r="AT90">
        <f t="shared" si="401"/>
        <v>0</v>
      </c>
      <c r="AU90">
        <f t="shared" si="401"/>
        <v>0</v>
      </c>
      <c r="AV90">
        <f t="shared" si="401"/>
        <v>0</v>
      </c>
      <c r="AW90">
        <f t="shared" si="401"/>
        <v>0</v>
      </c>
      <c r="AX90">
        <f t="shared" si="401"/>
        <v>0</v>
      </c>
      <c r="AY90">
        <f t="shared" si="401"/>
        <v>0</v>
      </c>
      <c r="AZ90">
        <f t="shared" si="401"/>
        <v>0</v>
      </c>
      <c r="BA90">
        <f t="shared" si="401"/>
        <v>0</v>
      </c>
    </row>
    <row r="91" spans="1:53" x14ac:dyDescent="0.3">
      <c r="B91" t="s">
        <v>127</v>
      </c>
      <c r="C91" t="s">
        <v>128</v>
      </c>
      <c r="D91" t="s">
        <v>112</v>
      </c>
      <c r="E91" s="2" t="s">
        <v>205</v>
      </c>
      <c r="F91" s="2" t="s">
        <v>205</v>
      </c>
      <c r="G91" s="2" t="s">
        <v>205</v>
      </c>
      <c r="H91" s="2" t="s">
        <v>195</v>
      </c>
      <c r="I91" s="2" t="s">
        <v>205</v>
      </c>
      <c r="J91" s="2"/>
      <c r="K91" s="2"/>
      <c r="L91" s="2"/>
      <c r="M91" s="2"/>
      <c r="N91" s="2"/>
      <c r="O91" s="2"/>
      <c r="P91" s="2"/>
      <c r="Q91" s="2">
        <f t="shared" si="375"/>
        <v>0</v>
      </c>
      <c r="R91" s="2">
        <f t="shared" si="376"/>
        <v>0</v>
      </c>
      <c r="S91" s="2">
        <f t="shared" si="377"/>
        <v>0</v>
      </c>
      <c r="T91" s="2">
        <f t="shared" si="378"/>
        <v>1</v>
      </c>
      <c r="U91">
        <f t="shared" si="379"/>
        <v>0</v>
      </c>
      <c r="V91">
        <f t="shared" si="380"/>
        <v>0</v>
      </c>
      <c r="W91">
        <f t="shared" si="381"/>
        <v>0</v>
      </c>
      <c r="X91">
        <f t="shared" si="382"/>
        <v>0</v>
      </c>
      <c r="Y91">
        <f t="shared" si="383"/>
        <v>0</v>
      </c>
      <c r="Z91">
        <f t="shared" si="384"/>
        <v>0</v>
      </c>
      <c r="AA91">
        <f t="shared" si="385"/>
        <v>0</v>
      </c>
      <c r="AB91">
        <f t="shared" si="386"/>
        <v>0</v>
      </c>
      <c r="AC91">
        <f t="shared" si="387"/>
        <v>0</v>
      </c>
      <c r="AD91">
        <f t="shared" si="388"/>
        <v>0</v>
      </c>
      <c r="AE91">
        <f t="shared" si="389"/>
        <v>0</v>
      </c>
      <c r="AG91" s="1">
        <f t="shared" si="390"/>
        <v>0</v>
      </c>
      <c r="AH91" s="1">
        <f t="shared" si="391"/>
        <v>0</v>
      </c>
      <c r="AI91" s="1">
        <f t="shared" si="392"/>
        <v>0</v>
      </c>
      <c r="AJ91" s="1">
        <f t="shared" si="393"/>
        <v>0</v>
      </c>
      <c r="AK91" s="25">
        <f t="shared" si="394"/>
        <v>0</v>
      </c>
      <c r="AL91" s="25">
        <f t="shared" si="395"/>
        <v>0</v>
      </c>
      <c r="AM91" s="25">
        <f t="shared" si="396"/>
        <v>0</v>
      </c>
      <c r="AN91" s="25">
        <f t="shared" si="397"/>
        <v>0</v>
      </c>
      <c r="AO91" s="25">
        <f t="shared" si="398"/>
        <v>0</v>
      </c>
      <c r="AP91" s="25">
        <f t="shared" si="399"/>
        <v>0</v>
      </c>
      <c r="AQ91" s="27">
        <f t="shared" si="400"/>
        <v>0</v>
      </c>
      <c r="AR91">
        <f t="shared" si="401"/>
        <v>0</v>
      </c>
      <c r="AS91">
        <f t="shared" si="401"/>
        <v>0</v>
      </c>
      <c r="AT91">
        <f t="shared" si="401"/>
        <v>0</v>
      </c>
      <c r="AU91">
        <f t="shared" si="401"/>
        <v>0</v>
      </c>
      <c r="AV91">
        <f t="shared" si="401"/>
        <v>0</v>
      </c>
      <c r="AW91">
        <f t="shared" si="401"/>
        <v>0</v>
      </c>
      <c r="AX91">
        <f t="shared" si="401"/>
        <v>0</v>
      </c>
      <c r="AY91">
        <f t="shared" si="401"/>
        <v>0</v>
      </c>
      <c r="AZ91">
        <f t="shared" si="401"/>
        <v>0</v>
      </c>
      <c r="BA91">
        <f t="shared" si="401"/>
        <v>0</v>
      </c>
    </row>
    <row r="92" spans="1:53" x14ac:dyDescent="0.3">
      <c r="A92" t="str">
        <f>+B92&amp;C92</f>
        <v>BrandenburgTom</v>
      </c>
      <c r="B92" t="s">
        <v>172</v>
      </c>
      <c r="C92" t="s">
        <v>280</v>
      </c>
      <c r="E92" s="2"/>
      <c r="F92" s="2"/>
      <c r="G92" s="2" t="s">
        <v>195</v>
      </c>
      <c r="H92" s="2" t="s">
        <v>205</v>
      </c>
      <c r="I92" s="2" t="s">
        <v>229</v>
      </c>
      <c r="J92" s="2"/>
      <c r="K92" s="2"/>
      <c r="L92" s="2"/>
      <c r="M92" s="2"/>
      <c r="N92" s="2"/>
      <c r="O92" s="2"/>
      <c r="P92" s="2"/>
      <c r="Q92" s="2">
        <f t="shared" si="375"/>
        <v>0</v>
      </c>
      <c r="R92" s="2">
        <f t="shared" si="376"/>
        <v>0</v>
      </c>
      <c r="S92" s="2">
        <f t="shared" si="377"/>
        <v>0</v>
      </c>
      <c r="T92" s="2">
        <f t="shared" si="378"/>
        <v>1</v>
      </c>
      <c r="U92">
        <f t="shared" si="379"/>
        <v>0</v>
      </c>
      <c r="V92">
        <f t="shared" si="380"/>
        <v>0</v>
      </c>
      <c r="W92">
        <f t="shared" si="381"/>
        <v>0</v>
      </c>
      <c r="X92">
        <f t="shared" si="382"/>
        <v>0</v>
      </c>
      <c r="Y92">
        <f t="shared" si="383"/>
        <v>0</v>
      </c>
      <c r="Z92">
        <f t="shared" si="384"/>
        <v>0</v>
      </c>
      <c r="AA92">
        <f t="shared" si="385"/>
        <v>0</v>
      </c>
      <c r="AB92">
        <f t="shared" si="386"/>
        <v>0</v>
      </c>
      <c r="AC92">
        <f t="shared" si="387"/>
        <v>0</v>
      </c>
      <c r="AD92">
        <f t="shared" si="388"/>
        <v>0</v>
      </c>
      <c r="AE92">
        <f t="shared" si="389"/>
        <v>0</v>
      </c>
      <c r="AG92" s="1">
        <f t="shared" si="390"/>
        <v>0</v>
      </c>
      <c r="AH92" s="1">
        <f t="shared" si="391"/>
        <v>0</v>
      </c>
      <c r="AI92" s="1">
        <f t="shared" si="392"/>
        <v>0</v>
      </c>
      <c r="AJ92" s="1">
        <f t="shared" si="393"/>
        <v>0</v>
      </c>
      <c r="AK92" s="25">
        <f t="shared" si="394"/>
        <v>0</v>
      </c>
      <c r="AL92" s="25">
        <f t="shared" si="395"/>
        <v>0</v>
      </c>
      <c r="AM92" s="25">
        <f t="shared" si="396"/>
        <v>0</v>
      </c>
      <c r="AN92" s="25">
        <f t="shared" si="397"/>
        <v>0</v>
      </c>
      <c r="AO92" s="25">
        <f t="shared" si="398"/>
        <v>0</v>
      </c>
      <c r="AP92" s="25">
        <f t="shared" si="399"/>
        <v>0</v>
      </c>
      <c r="AQ92" s="27">
        <f t="shared" si="400"/>
        <v>0</v>
      </c>
      <c r="AR92">
        <f t="shared" si="401"/>
        <v>0</v>
      </c>
      <c r="AS92">
        <f t="shared" si="401"/>
        <v>0</v>
      </c>
      <c r="AT92">
        <f t="shared" si="401"/>
        <v>0</v>
      </c>
      <c r="AU92">
        <f t="shared" si="401"/>
        <v>0</v>
      </c>
      <c r="AV92">
        <f t="shared" si="401"/>
        <v>0</v>
      </c>
      <c r="AW92">
        <f t="shared" si="401"/>
        <v>0</v>
      </c>
      <c r="AX92">
        <f t="shared" si="401"/>
        <v>0</v>
      </c>
      <c r="AY92">
        <f t="shared" si="401"/>
        <v>0</v>
      </c>
      <c r="AZ92">
        <f t="shared" si="401"/>
        <v>0</v>
      </c>
      <c r="BA92">
        <f t="shared" si="401"/>
        <v>0</v>
      </c>
    </row>
    <row r="93" spans="1:53" hidden="1" x14ac:dyDescent="0.3">
      <c r="A93" t="str">
        <f t="shared" ref="A93:A95" si="402">+B93&amp;C93</f>
        <v/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>
        <f t="shared" ref="Q93:Q95" si="403">+AQ93</f>
        <v>0</v>
      </c>
      <c r="R93" s="2">
        <f t="shared" ref="R93:R95" si="404">COUNT(E93:P93)</f>
        <v>0</v>
      </c>
      <c r="S93" s="2">
        <f t="shared" ref="S93:S95" si="405">SUM(E93:P93)</f>
        <v>0</v>
      </c>
      <c r="T93" s="2">
        <f t="shared" ref="T93:T95" si="406">COUNTIF(E93:P93,"W")</f>
        <v>0</v>
      </c>
      <c r="U93">
        <f t="shared" ref="U93" si="407">SUM(V93:AE93)</f>
        <v>0</v>
      </c>
      <c r="V93">
        <f t="shared" ref="V93" si="408">COUNTIF($E93:$P93,$V$97)</f>
        <v>0</v>
      </c>
      <c r="W93">
        <f t="shared" ref="W93" si="409">COUNTIF($E93:$P93,$W$97)</f>
        <v>0</v>
      </c>
      <c r="X93">
        <f t="shared" ref="X93" si="410">COUNTIF($E93:$P93,$X$97)</f>
        <v>0</v>
      </c>
      <c r="Y93">
        <f t="shared" ref="Y93" si="411">COUNTIF($E93:$P93,$Y$97)</f>
        <v>0</v>
      </c>
      <c r="Z93">
        <f t="shared" ref="Z93" si="412">COUNTIF($E93:$P93,$Z$97)</f>
        <v>0</v>
      </c>
      <c r="AA93">
        <f t="shared" ref="AA93" si="413">COUNTIF($E93:$P93,$AA$97)</f>
        <v>0</v>
      </c>
      <c r="AB93">
        <f t="shared" ref="AB93" si="414">COUNTIF($E93:$P93,$AB$97)</f>
        <v>0</v>
      </c>
      <c r="AC93">
        <f t="shared" ref="AC93" si="415">COUNTIF($E93:$P93,$AC$97)</f>
        <v>0</v>
      </c>
      <c r="AD93">
        <f t="shared" ref="AD93" si="416">COUNTIF($E93:$P93,$AD$97)</f>
        <v>0</v>
      </c>
      <c r="AE93">
        <f t="shared" ref="AE93" si="417">COUNTIF($E93:$P93,$AE$97)</f>
        <v>0</v>
      </c>
      <c r="AG93" s="1">
        <f t="shared" ref="AG93" si="418">IF(V93&lt;9,+V93,8)</f>
        <v>0</v>
      </c>
      <c r="AH93" s="1">
        <f t="shared" ref="AH93" si="419">IF((V93+W93)&lt;9,(+W93),8-AG93)</f>
        <v>0</v>
      </c>
      <c r="AI93" s="1">
        <f t="shared" ref="AI93" si="420">IF((+V93+W93+X93)&lt;9,+X93,8-(AG93+AH93))</f>
        <v>0</v>
      </c>
      <c r="AJ93" s="1">
        <f t="shared" ref="AJ93" si="421">IF((V93+W93+X93+Y93)&lt;9,Y93,8-(AG93+AH93+AI93))</f>
        <v>0</v>
      </c>
      <c r="AK93" s="25">
        <f t="shared" ref="AK93" si="422">IF((V93+W93+X93+Y93+Z93)&lt;9,Z93,8-(AG93+AH93+AI93+AJ93))</f>
        <v>0</v>
      </c>
      <c r="AL93" s="25">
        <f t="shared" ref="AL93" si="423">IF((V93+W93+X93+Y93+Z93+AA93)&lt;9,AA93,8-(AG93+AH93+AI93+AJ93+AK93))</f>
        <v>0</v>
      </c>
      <c r="AM93" s="25">
        <f t="shared" ref="AM93" si="424">IF((V93+W93+X93+Y93+Z93+AA93+AB93)&lt;9,AB93,8-(AG93+AH93+AI93+AJ93+AK93+AL93))</f>
        <v>0</v>
      </c>
      <c r="AN93" s="25">
        <f t="shared" ref="AN93" si="425">IF((V93+W93+X93+Y93+Z93+AA93+AB93+AC93)&lt;9,AC93,8-(AG93+AH93+AI93+AJ93+AK93+AL93+AM93))</f>
        <v>0</v>
      </c>
      <c r="AO93" s="25">
        <f t="shared" ref="AO93" si="426">IF((V93+W93+X93+Y93+Z93+AA93+AB93+AC93+AD93)&lt;9,AD93,8-(AG93+AH93+AI93+AJ93+AK93+AL93+AM93+AN93))</f>
        <v>0</v>
      </c>
      <c r="AP93" s="25">
        <f t="shared" ref="AP93" si="427">IF((V93+W93+X93+Y93+Z93+AA93+AB93+AC93+AD93+AE93)&lt;9,AE93,8-(AG93+AH93+AI93+AJ93+AK93+AL93+AM93+AN93+AO93))</f>
        <v>0</v>
      </c>
      <c r="AQ93" s="27">
        <f t="shared" ref="AQ93" si="428">SUM(AR93:BA93)</f>
        <v>0</v>
      </c>
      <c r="AR93">
        <f t="shared" ref="AR93" si="429">+AG93*AR$97</f>
        <v>0</v>
      </c>
      <c r="AS93">
        <f t="shared" ref="AS93" si="430">+AH93*AS$97</f>
        <v>0</v>
      </c>
      <c r="AT93">
        <f t="shared" ref="AT93" si="431">+AI93*AT$97</f>
        <v>0</v>
      </c>
      <c r="AU93">
        <f t="shared" ref="AU93" si="432">+AJ93*AU$97</f>
        <v>0</v>
      </c>
      <c r="AV93">
        <f t="shared" ref="AV93" si="433">+AK93*AV$97</f>
        <v>0</v>
      </c>
      <c r="AW93">
        <f t="shared" ref="AW93" si="434">+AL93*AW$97</f>
        <v>0</v>
      </c>
      <c r="AX93">
        <f t="shared" ref="AX93" si="435">+AM93*AX$97</f>
        <v>0</v>
      </c>
      <c r="AY93">
        <f t="shared" ref="AY93" si="436">+AN93*AY$97</f>
        <v>0</v>
      </c>
      <c r="AZ93">
        <f t="shared" ref="AZ93" si="437">+AO93*AZ$97</f>
        <v>0</v>
      </c>
      <c r="BA93">
        <f t="shared" ref="BA93" si="438">+AP93*BA$97</f>
        <v>0</v>
      </c>
    </row>
    <row r="94" spans="1:53" hidden="1" x14ac:dyDescent="0.3">
      <c r="A94" t="str">
        <f t="shared" si="402"/>
        <v/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>
        <f t="shared" si="403"/>
        <v>0</v>
      </c>
      <c r="R94" s="2">
        <f t="shared" si="404"/>
        <v>0</v>
      </c>
      <c r="S94" s="2">
        <f t="shared" si="405"/>
        <v>0</v>
      </c>
      <c r="T94" s="2">
        <f t="shared" si="406"/>
        <v>0</v>
      </c>
      <c r="U94">
        <f t="shared" ref="U94" si="439">SUM(V94:AE94)</f>
        <v>0</v>
      </c>
      <c r="V94">
        <f>COUNTIF($E94:$P94,$V$97)</f>
        <v>0</v>
      </c>
      <c r="W94">
        <f>COUNTIF($E94:$P94,$W$97)</f>
        <v>0</v>
      </c>
      <c r="X94">
        <f>COUNTIF($E94:$P94,$X$97)</f>
        <v>0</v>
      </c>
      <c r="Y94">
        <f>COUNTIF($E94:$P94,$Y$97)</f>
        <v>0</v>
      </c>
      <c r="Z94">
        <f>COUNTIF($E94:$P94,$Z$97)</f>
        <v>0</v>
      </c>
      <c r="AA94">
        <f>COUNTIF($E94:$P94,$AA$97)</f>
        <v>0</v>
      </c>
      <c r="AB94">
        <f>COUNTIF($E94:$P94,$AB$97)</f>
        <v>0</v>
      </c>
      <c r="AC94">
        <f>COUNTIF($E94:$P94,$AC$97)</f>
        <v>0</v>
      </c>
      <c r="AD94">
        <f>COUNTIF($E94:$P94,$AD$97)</f>
        <v>0</v>
      </c>
      <c r="AE94">
        <f>COUNTIF($E94:$P94,$AE$97)</f>
        <v>0</v>
      </c>
      <c r="AG94" s="1">
        <f t="shared" ref="AG94" si="440">IF(V94&lt;9,+V94,8)</f>
        <v>0</v>
      </c>
      <c r="AH94" s="1">
        <f t="shared" ref="AH94" si="441">IF((V94+W94)&lt;9,(+W94),8-AG94)</f>
        <v>0</v>
      </c>
      <c r="AI94" s="1">
        <f t="shared" ref="AI94" si="442">IF((+V94+W94+X94)&lt;9,+X94,8-(AG94+AH94))</f>
        <v>0</v>
      </c>
      <c r="AJ94" s="1">
        <f t="shared" ref="AJ94" si="443">IF((V94+W94+X94+Y94)&lt;9,Y94,8-(AG94+AH94+AI94))</f>
        <v>0</v>
      </c>
      <c r="AK94" s="25">
        <f t="shared" ref="AK94" si="444">IF((V94+W94+X94+Y94+Z94)&lt;9,Z94,8-(AG94+AH94+AI94+AJ94))</f>
        <v>0</v>
      </c>
      <c r="AL94" s="25">
        <f t="shared" ref="AL94" si="445">IF((V94+W94+X94+Y94+Z94+AA94)&lt;9,AA94,8-(AG94+AH94+AI94+AJ94+AK94))</f>
        <v>0</v>
      </c>
      <c r="AM94" s="25">
        <f t="shared" ref="AM94" si="446">IF((V94+W94+X94+Y94+Z94+AA94+AB94)&lt;9,AB94,8-(AG94+AH94+AI94+AJ94+AK94+AL94))</f>
        <v>0</v>
      </c>
      <c r="AN94" s="25">
        <f t="shared" ref="AN94" si="447">IF((V94+W94+X94+Y94+Z94+AA94+AB94+AC94)&lt;9,AC94,8-(AG94+AH94+AI94+AJ94+AK94+AL94+AM94))</f>
        <v>0</v>
      </c>
      <c r="AO94" s="25">
        <f t="shared" ref="AO94" si="448">IF((V94+W94+X94+Y94+Z94+AA94+AB94+AC94+AD94)&lt;9,AD94,8-(AG94+AH94+AI94+AJ94+AK94+AL94+AM94+AN94))</f>
        <v>0</v>
      </c>
      <c r="AP94" s="25">
        <f t="shared" ref="AP94" si="449">IF((V94+W94+X94+Y94+Z94+AA94+AB94+AC94+AD94+AE94)&lt;9,AE94,8-(AG94+AH94+AI94+AJ94+AK94+AL94+AM94+AN94+AO94))</f>
        <v>0</v>
      </c>
      <c r="AQ94" s="27">
        <f t="shared" ref="AQ94" si="450">SUM(AR94:BA94)</f>
        <v>0</v>
      </c>
      <c r="AR94">
        <f t="shared" ref="AR94:BA95" si="451">+AG94*AR$97</f>
        <v>0</v>
      </c>
      <c r="AS94">
        <f t="shared" si="451"/>
        <v>0</v>
      </c>
      <c r="AT94">
        <f t="shared" si="451"/>
        <v>0</v>
      </c>
      <c r="AU94">
        <f t="shared" si="451"/>
        <v>0</v>
      </c>
      <c r="AV94">
        <f t="shared" si="451"/>
        <v>0</v>
      </c>
      <c r="AW94">
        <f t="shared" si="451"/>
        <v>0</v>
      </c>
      <c r="AX94">
        <f t="shared" si="451"/>
        <v>0</v>
      </c>
      <c r="AY94">
        <f t="shared" si="451"/>
        <v>0</v>
      </c>
      <c r="AZ94">
        <f t="shared" si="451"/>
        <v>0</v>
      </c>
      <c r="BA94">
        <f t="shared" si="451"/>
        <v>0</v>
      </c>
    </row>
    <row r="95" spans="1:53" hidden="1" x14ac:dyDescent="0.3">
      <c r="A95" t="str">
        <f t="shared" si="402"/>
        <v/>
      </c>
      <c r="D95" s="5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>
        <f t="shared" si="403"/>
        <v>0</v>
      </c>
      <c r="R95" s="2">
        <f t="shared" si="404"/>
        <v>0</v>
      </c>
      <c r="S95" s="2">
        <f t="shared" si="405"/>
        <v>0</v>
      </c>
      <c r="T95" s="2">
        <f t="shared" si="406"/>
        <v>0</v>
      </c>
      <c r="U95">
        <f t="shared" ref="U95" si="452">SUM(V95:AE95)</f>
        <v>0</v>
      </c>
      <c r="V95">
        <f>COUNTIF($E95:$P95,$V$97)</f>
        <v>0</v>
      </c>
      <c r="W95">
        <f>COUNTIF($E95:$P95,$W$97)</f>
        <v>0</v>
      </c>
      <c r="X95">
        <f>COUNTIF($E95:$P95,$X$97)</f>
        <v>0</v>
      </c>
      <c r="Y95">
        <f>COUNTIF($E95:$P95,$Y$97)</f>
        <v>0</v>
      </c>
      <c r="Z95">
        <f>COUNTIF($E95:$P95,$Z$97)</f>
        <v>0</v>
      </c>
      <c r="AA95">
        <f>COUNTIF($E95:$P95,$AA$97)</f>
        <v>0</v>
      </c>
      <c r="AB95">
        <f>COUNTIF($E95:$P95,$AB$97)</f>
        <v>0</v>
      </c>
      <c r="AC95">
        <f>COUNTIF($E95:$P95,$AC$97)</f>
        <v>0</v>
      </c>
      <c r="AD95">
        <f>COUNTIF($E95:$P95,$AD$97)</f>
        <v>0</v>
      </c>
      <c r="AE95">
        <f>COUNTIF($E95:$P95,$AE$97)</f>
        <v>0</v>
      </c>
      <c r="AG95" s="1">
        <f t="shared" ref="AG95" si="453">IF(V95&lt;9,+V95,8)</f>
        <v>0</v>
      </c>
      <c r="AH95" s="1">
        <f t="shared" ref="AH95" si="454">IF((V95+W95)&lt;9,(+W95),8-AG95)</f>
        <v>0</v>
      </c>
      <c r="AI95" s="1">
        <f t="shared" ref="AI95" si="455">IF((+V95+W95+X95)&lt;9,+X95,8-(AG95+AH95))</f>
        <v>0</v>
      </c>
      <c r="AJ95" s="1">
        <f t="shared" ref="AJ95" si="456">IF((V95+W95+X95+Y95)&lt;9,Y95,8-(AG95+AH95+AI95))</f>
        <v>0</v>
      </c>
      <c r="AK95" s="25">
        <f t="shared" ref="AK95" si="457">IF((V95+W95+X95+Y95+Z95)&lt;9,Z95,8-(AG95+AH95+AI95+AJ95))</f>
        <v>0</v>
      </c>
      <c r="AL95" s="25">
        <f t="shared" ref="AL95" si="458">IF((V95+W95+X95+Y95+Z95+AA95)&lt;9,AA95,8-(AG95+AH95+AI95+AJ95+AK95))</f>
        <v>0</v>
      </c>
      <c r="AM95" s="25">
        <f t="shared" ref="AM95" si="459">IF((V95+W95+X95+Y95+Z95+AA95+AB95)&lt;9,AB95,8-(AG95+AH95+AI95+AJ95+AK95+AL95))</f>
        <v>0</v>
      </c>
      <c r="AN95" s="25">
        <f t="shared" ref="AN95" si="460">IF((V95+W95+X95+Y95+Z95+AA95+AB95+AC95)&lt;9,AC95,8-(AG95+AH95+AI95+AJ95+AK95+AL95+AM95))</f>
        <v>0</v>
      </c>
      <c r="AO95" s="25">
        <f t="shared" ref="AO95" si="461">IF((V95+W95+X95+Y95+Z95+AA95+AB95+AC95+AD95)&lt;9,AD95,8-(AG95+AH95+AI95+AJ95+AK95+AL95+AM95+AN95))</f>
        <v>0</v>
      </c>
      <c r="AP95" s="25">
        <f t="shared" ref="AP95" si="462">IF((V95+W95+X95+Y95+Z95+AA95+AB95+AC95+AD95+AE95)&lt;9,AE95,8-(AG95+AH95+AI95+AJ95+AK95+AL95+AM95+AN95+AO95))</f>
        <v>0</v>
      </c>
      <c r="AQ95" s="27">
        <f t="shared" ref="AQ95" si="463">SUM(AR95:BA95)</f>
        <v>0</v>
      </c>
      <c r="AR95">
        <f t="shared" si="451"/>
        <v>0</v>
      </c>
      <c r="AS95">
        <f t="shared" si="451"/>
        <v>0</v>
      </c>
      <c r="AT95">
        <f t="shared" si="451"/>
        <v>0</v>
      </c>
      <c r="AU95">
        <f t="shared" si="451"/>
        <v>0</v>
      </c>
      <c r="AV95">
        <f t="shared" si="451"/>
        <v>0</v>
      </c>
      <c r="AW95">
        <f t="shared" si="451"/>
        <v>0</v>
      </c>
      <c r="AX95">
        <f t="shared" si="451"/>
        <v>0</v>
      </c>
      <c r="AY95">
        <f t="shared" si="451"/>
        <v>0</v>
      </c>
      <c r="AZ95">
        <f t="shared" si="451"/>
        <v>0</v>
      </c>
      <c r="BA95">
        <f t="shared" si="451"/>
        <v>0</v>
      </c>
    </row>
    <row r="96" spans="1:53" x14ac:dyDescent="0.3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53" ht="21" customHeight="1" x14ac:dyDescent="0.4">
      <c r="A97" t="str">
        <f t="shared" si="87"/>
        <v>SPORTSMAN</v>
      </c>
      <c r="B97" s="49" t="s">
        <v>10</v>
      </c>
      <c r="C97" s="50"/>
      <c r="D97" s="55"/>
      <c r="E97" s="2" t="str">
        <f>+$E$3</f>
        <v>Mich</v>
      </c>
      <c r="F97" s="2" t="str">
        <f>+$F$3</f>
        <v>Mich</v>
      </c>
      <c r="G97" s="2" t="str">
        <f>+$G$3</f>
        <v>Mid Mi</v>
      </c>
      <c r="H97" s="2" t="str">
        <f>+$H$3</f>
        <v>GL</v>
      </c>
      <c r="I97" s="2" t="str">
        <f>+$I$3</f>
        <v>Metro</v>
      </c>
      <c r="J97" s="2" t="str">
        <f t="shared" ref="J97:P97" si="464">+J$3</f>
        <v>Bent F</v>
      </c>
      <c r="K97" s="2" t="str">
        <f t="shared" si="464"/>
        <v>East Side</v>
      </c>
      <c r="L97" s="2" t="str">
        <f t="shared" si="464"/>
        <v>East Side</v>
      </c>
      <c r="M97" s="2" t="str">
        <f t="shared" si="464"/>
        <v>Bent F</v>
      </c>
      <c r="N97" s="2" t="str">
        <f t="shared" si="464"/>
        <v>GL</v>
      </c>
      <c r="O97" s="2" t="str">
        <f t="shared" si="464"/>
        <v>Metro</v>
      </c>
      <c r="P97" s="2" t="str">
        <f t="shared" si="464"/>
        <v>Mid Mi</v>
      </c>
      <c r="Q97" s="51" t="s">
        <v>2</v>
      </c>
      <c r="R97" s="53" t="s">
        <v>3</v>
      </c>
      <c r="S97" s="51" t="s">
        <v>4</v>
      </c>
      <c r="T97" s="47" t="s">
        <v>40</v>
      </c>
      <c r="U97" s="2" t="s">
        <v>4</v>
      </c>
      <c r="V97" s="2">
        <v>30</v>
      </c>
      <c r="W97" s="2">
        <v>25</v>
      </c>
      <c r="X97" s="2">
        <v>21</v>
      </c>
      <c r="Y97" s="2">
        <v>18</v>
      </c>
      <c r="Z97" s="2">
        <v>16</v>
      </c>
      <c r="AA97" s="2">
        <v>15</v>
      </c>
      <c r="AB97" s="2">
        <v>14</v>
      </c>
      <c r="AC97" s="2">
        <v>13</v>
      </c>
      <c r="AD97" s="2">
        <v>12</v>
      </c>
      <c r="AE97" s="2">
        <v>11</v>
      </c>
      <c r="AF97" s="26"/>
      <c r="AG97" s="2">
        <v>30</v>
      </c>
      <c r="AH97" s="2">
        <v>25</v>
      </c>
      <c r="AI97" s="2">
        <v>21</v>
      </c>
      <c r="AJ97" s="2">
        <v>18</v>
      </c>
      <c r="AK97" s="2">
        <v>16</v>
      </c>
      <c r="AL97" s="2">
        <v>15</v>
      </c>
      <c r="AM97" s="2">
        <v>14</v>
      </c>
      <c r="AN97" s="2">
        <v>13</v>
      </c>
      <c r="AO97" s="2">
        <v>12</v>
      </c>
      <c r="AP97" s="2">
        <v>11</v>
      </c>
      <c r="AQ97" s="28"/>
      <c r="AR97" s="2">
        <v>30</v>
      </c>
      <c r="AS97" s="2">
        <v>25</v>
      </c>
      <c r="AT97" s="2">
        <v>21</v>
      </c>
      <c r="AU97" s="2">
        <v>18</v>
      </c>
      <c r="AV97" s="2">
        <v>16</v>
      </c>
      <c r="AW97" s="2">
        <v>15</v>
      </c>
      <c r="AX97" s="2">
        <v>14</v>
      </c>
      <c r="AY97" s="2">
        <v>13</v>
      </c>
      <c r="AZ97" s="2">
        <v>12</v>
      </c>
      <c r="BA97" s="2">
        <v>11</v>
      </c>
    </row>
    <row r="98" spans="1:53" x14ac:dyDescent="0.3">
      <c r="A98" t="str">
        <f t="shared" si="87"/>
        <v>Last NameFirst Name</v>
      </c>
      <c r="B98" s="3" t="s">
        <v>5</v>
      </c>
      <c r="C98" s="3" t="s">
        <v>6</v>
      </c>
      <c r="D98" s="4" t="s">
        <v>7</v>
      </c>
      <c r="E98" s="19">
        <f>+E$4</f>
        <v>46137</v>
      </c>
      <c r="F98" s="19">
        <f t="shared" ref="F98:P98" si="465">+F$4</f>
        <v>46138</v>
      </c>
      <c r="G98" s="19">
        <f t="shared" si="465"/>
        <v>46159</v>
      </c>
      <c r="H98" s="19">
        <f t="shared" si="465"/>
        <v>46173</v>
      </c>
      <c r="I98" s="19">
        <f t="shared" si="465"/>
        <v>46187</v>
      </c>
      <c r="J98" s="19">
        <f t="shared" si="465"/>
        <v>46201</v>
      </c>
      <c r="K98" s="19">
        <f t="shared" si="465"/>
        <v>46242</v>
      </c>
      <c r="L98" s="19">
        <f t="shared" si="465"/>
        <v>46243</v>
      </c>
      <c r="M98" s="19">
        <f t="shared" si="465"/>
        <v>46264</v>
      </c>
      <c r="N98" s="19">
        <f t="shared" si="465"/>
        <v>46278</v>
      </c>
      <c r="O98" s="19">
        <f t="shared" si="465"/>
        <v>46285</v>
      </c>
      <c r="P98" s="19">
        <f t="shared" si="465"/>
        <v>46299</v>
      </c>
      <c r="Q98" s="52"/>
      <c r="R98" s="54"/>
      <c r="S98" s="52"/>
      <c r="T98" s="48"/>
    </row>
    <row r="99" spans="1:53" x14ac:dyDescent="0.3">
      <c r="A99" t="str">
        <f>+B99&amp;C99</f>
        <v>BondesonBryan</v>
      </c>
      <c r="B99" t="s">
        <v>136</v>
      </c>
      <c r="C99" t="s">
        <v>138</v>
      </c>
      <c r="D99" t="s">
        <v>72</v>
      </c>
      <c r="E99" s="2">
        <v>25</v>
      </c>
      <c r="F99" s="2">
        <v>30</v>
      </c>
      <c r="G99" s="2" t="s">
        <v>195</v>
      </c>
      <c r="H99" s="2">
        <v>25</v>
      </c>
      <c r="I99" s="2">
        <v>21</v>
      </c>
      <c r="J99" s="2"/>
      <c r="K99" s="2"/>
      <c r="L99" s="2"/>
      <c r="M99" s="2"/>
      <c r="N99" s="2"/>
      <c r="O99" s="2"/>
      <c r="P99" s="2"/>
      <c r="Q99" s="2">
        <f t="shared" ref="Q99:Q119" si="466">+AQ99</f>
        <v>101</v>
      </c>
      <c r="R99" s="2">
        <f t="shared" ref="R99:R119" si="467">COUNT(E99:P99)</f>
        <v>4</v>
      </c>
      <c r="S99" s="2">
        <f t="shared" ref="S99:S119" si="468">SUM(E99:P99)</f>
        <v>101</v>
      </c>
      <c r="T99" s="2">
        <f t="shared" ref="T99:T119" si="469">COUNTIF(E99:P99,"W")</f>
        <v>1</v>
      </c>
      <c r="U99">
        <f t="shared" ref="U99:U119" si="470">SUM(V99:AE99)</f>
        <v>4</v>
      </c>
      <c r="V99">
        <f t="shared" ref="V99:V119" si="471">COUNTIF($E99:$P99,$V$97)</f>
        <v>1</v>
      </c>
      <c r="W99">
        <f t="shared" ref="W99:W119" si="472">COUNTIF($E99:$P99,$W$97)</f>
        <v>2</v>
      </c>
      <c r="X99">
        <f t="shared" ref="X99:X119" si="473">COUNTIF($E99:$P99,$X$97)</f>
        <v>1</v>
      </c>
      <c r="Y99">
        <f t="shared" ref="Y99:Y119" si="474">COUNTIF($E99:$P99,$Y$97)</f>
        <v>0</v>
      </c>
      <c r="Z99">
        <f t="shared" ref="Z99:Z119" si="475">COUNTIF($E99:$P99,$Z$97)</f>
        <v>0</v>
      </c>
      <c r="AA99">
        <f t="shared" ref="AA99:AA119" si="476">COUNTIF($E99:$P99,$AA$97)</f>
        <v>0</v>
      </c>
      <c r="AB99">
        <f t="shared" ref="AB99:AB119" si="477">COUNTIF($E99:$P99,$AB$97)</f>
        <v>0</v>
      </c>
      <c r="AC99">
        <f t="shared" ref="AC99:AC119" si="478">COUNTIF($E99:$P99,$AC$97)</f>
        <v>0</v>
      </c>
      <c r="AD99">
        <f t="shared" ref="AD99:AD119" si="479">COUNTIF($E99:$P99,$AD$97)</f>
        <v>0</v>
      </c>
      <c r="AE99">
        <f t="shared" ref="AE99:AE119" si="480">COUNTIF($E99:$P99,$AE$97)</f>
        <v>0</v>
      </c>
      <c r="AG99" s="1">
        <f t="shared" ref="AG99:AG119" si="481">IF(V99&lt;9,+V99,8)</f>
        <v>1</v>
      </c>
      <c r="AH99" s="1">
        <f t="shared" ref="AH99:AH119" si="482">IF((V99+W99)&lt;9,(+W99),8-AG99)</f>
        <v>2</v>
      </c>
      <c r="AI99" s="1">
        <f t="shared" ref="AI99:AI119" si="483">IF((+V99+W99+X99)&lt;9,+X99,8-(AG99+AH99))</f>
        <v>1</v>
      </c>
      <c r="AJ99" s="1">
        <f t="shared" ref="AJ99:AJ119" si="484">IF((V99+W99+X99+Y99)&lt;9,Y99,8-(AG99+AH99+AI99))</f>
        <v>0</v>
      </c>
      <c r="AK99" s="25">
        <f t="shared" ref="AK99:AK119" si="485">IF((V99+W99+X99+Y99+Z99)&lt;9,Z99,8-(AG99+AH99+AI99+AJ99))</f>
        <v>0</v>
      </c>
      <c r="AL99" s="25">
        <f t="shared" ref="AL99:AL119" si="486">IF((V99+W99+X99+Y99+Z99+AA99)&lt;9,AA99,8-(AG99+AH99+AI99+AJ99+AK99))</f>
        <v>0</v>
      </c>
      <c r="AM99" s="25">
        <f t="shared" ref="AM99:AM119" si="487">IF((V99+W99+X99+Y99+Z99+AA99+AB99)&lt;9,AB99,8-(AG99+AH99+AI99+AJ99+AK99+AL99))</f>
        <v>0</v>
      </c>
      <c r="AN99" s="25">
        <f t="shared" ref="AN99:AN119" si="488">IF((V99+W99+X99+Y99+Z99+AA99+AB99+AC99)&lt;9,AC99,8-(AG99+AH99+AI99+AJ99+AK99+AL99+AM99))</f>
        <v>0</v>
      </c>
      <c r="AO99" s="25">
        <f t="shared" ref="AO99:AO119" si="489">IF((V99+W99+X99+Y99+Z99+AA99+AB99+AC99+AD99)&lt;9,AD99,8-(AG99+AH99+AI99+AJ99+AK99+AL99+AM99+AN99))</f>
        <v>0</v>
      </c>
      <c r="AP99" s="25">
        <f t="shared" ref="AP99:AP119" si="490">IF((V99+W99+X99+Y99+Z99+AA99+AB99+AC99+AD99+AE99)&lt;9,AE99,8-(AG99+AH99+AI99+AJ99+AK99+AL99+AM99+AN99+AO99))</f>
        <v>0</v>
      </c>
      <c r="AQ99" s="27">
        <f t="shared" ref="AQ99:AQ119" si="491">SUM(AR99:BA99)</f>
        <v>101</v>
      </c>
      <c r="AR99">
        <f t="shared" ref="AR99:AR119" si="492">+AG99*AR$97</f>
        <v>30</v>
      </c>
      <c r="AS99">
        <f t="shared" ref="AS99:AS119" si="493">+AH99*AS$97</f>
        <v>50</v>
      </c>
      <c r="AT99">
        <f t="shared" ref="AT99:AT119" si="494">+AI99*AT$97</f>
        <v>21</v>
      </c>
      <c r="AU99">
        <f t="shared" ref="AU99:AU119" si="495">+AJ99*AU$97</f>
        <v>0</v>
      </c>
      <c r="AV99">
        <f t="shared" ref="AV99:AV119" si="496">+AK99*AV$97</f>
        <v>0</v>
      </c>
      <c r="AW99">
        <f t="shared" ref="AW99:AW119" si="497">+AL99*AW$97</f>
        <v>0</v>
      </c>
      <c r="AX99">
        <f t="shared" ref="AX99:AX119" si="498">+AM99*AX$97</f>
        <v>0</v>
      </c>
      <c r="AY99">
        <f t="shared" ref="AY99:AY119" si="499">+AN99*AY$97</f>
        <v>0</v>
      </c>
      <c r="AZ99">
        <f t="shared" ref="AZ99:AZ119" si="500">+AO99*AZ$97</f>
        <v>0</v>
      </c>
      <c r="BA99">
        <f t="shared" ref="BA99:BA119" si="501">+AP99*BA$97</f>
        <v>0</v>
      </c>
    </row>
    <row r="100" spans="1:53" x14ac:dyDescent="0.3">
      <c r="A100" t="str">
        <f>+B100&amp;C100</f>
        <v>SpragueKenneth</v>
      </c>
      <c r="B100" t="s">
        <v>120</v>
      </c>
      <c r="C100" t="s">
        <v>135</v>
      </c>
      <c r="D100" t="s">
        <v>83</v>
      </c>
      <c r="E100" s="2" t="s">
        <v>195</v>
      </c>
      <c r="F100" s="2" t="s">
        <v>195</v>
      </c>
      <c r="G100" s="2">
        <v>30</v>
      </c>
      <c r="H100" s="2">
        <v>30</v>
      </c>
      <c r="I100" s="2">
        <v>18</v>
      </c>
      <c r="J100" s="2"/>
      <c r="K100" s="2"/>
      <c r="L100" s="2"/>
      <c r="M100" s="2"/>
      <c r="N100" s="2"/>
      <c r="O100" s="2"/>
      <c r="P100" s="2"/>
      <c r="Q100" s="2">
        <f t="shared" si="466"/>
        <v>78</v>
      </c>
      <c r="R100" s="2">
        <f t="shared" si="467"/>
        <v>3</v>
      </c>
      <c r="S100" s="2">
        <f t="shared" si="468"/>
        <v>78</v>
      </c>
      <c r="T100" s="2">
        <f t="shared" si="469"/>
        <v>2</v>
      </c>
      <c r="U100">
        <f t="shared" si="470"/>
        <v>3</v>
      </c>
      <c r="V100">
        <f t="shared" si="471"/>
        <v>2</v>
      </c>
      <c r="W100">
        <f t="shared" si="472"/>
        <v>0</v>
      </c>
      <c r="X100">
        <f t="shared" si="473"/>
        <v>0</v>
      </c>
      <c r="Y100">
        <f t="shared" si="474"/>
        <v>1</v>
      </c>
      <c r="Z100">
        <f t="shared" si="475"/>
        <v>0</v>
      </c>
      <c r="AA100">
        <f t="shared" si="476"/>
        <v>0</v>
      </c>
      <c r="AB100">
        <f t="shared" si="477"/>
        <v>0</v>
      </c>
      <c r="AC100">
        <f t="shared" si="478"/>
        <v>0</v>
      </c>
      <c r="AD100">
        <f t="shared" si="479"/>
        <v>0</v>
      </c>
      <c r="AE100">
        <f t="shared" si="480"/>
        <v>0</v>
      </c>
      <c r="AG100" s="1">
        <f t="shared" si="481"/>
        <v>2</v>
      </c>
      <c r="AH100" s="1">
        <f t="shared" si="482"/>
        <v>0</v>
      </c>
      <c r="AI100" s="1">
        <f t="shared" si="483"/>
        <v>0</v>
      </c>
      <c r="AJ100" s="1">
        <f t="shared" si="484"/>
        <v>1</v>
      </c>
      <c r="AK100" s="1">
        <f t="shared" si="485"/>
        <v>0</v>
      </c>
      <c r="AL100" s="25">
        <f t="shared" si="486"/>
        <v>0</v>
      </c>
      <c r="AM100" s="25">
        <f t="shared" si="487"/>
        <v>0</v>
      </c>
      <c r="AN100" s="25">
        <f t="shared" si="488"/>
        <v>0</v>
      </c>
      <c r="AO100" s="25">
        <f t="shared" si="489"/>
        <v>0</v>
      </c>
      <c r="AP100" s="25">
        <f t="shared" si="490"/>
        <v>0</v>
      </c>
      <c r="AQ100" s="27">
        <f t="shared" si="491"/>
        <v>78</v>
      </c>
      <c r="AR100">
        <f t="shared" si="492"/>
        <v>60</v>
      </c>
      <c r="AS100">
        <f t="shared" si="493"/>
        <v>0</v>
      </c>
      <c r="AT100">
        <f t="shared" si="494"/>
        <v>0</v>
      </c>
      <c r="AU100">
        <f t="shared" si="495"/>
        <v>18</v>
      </c>
      <c r="AV100">
        <f t="shared" si="496"/>
        <v>0</v>
      </c>
      <c r="AW100">
        <f t="shared" si="497"/>
        <v>0</v>
      </c>
      <c r="AX100">
        <f t="shared" si="498"/>
        <v>0</v>
      </c>
      <c r="AY100">
        <f t="shared" si="499"/>
        <v>0</v>
      </c>
      <c r="AZ100">
        <f t="shared" si="500"/>
        <v>0</v>
      </c>
      <c r="BA100">
        <f t="shared" si="501"/>
        <v>0</v>
      </c>
    </row>
    <row r="101" spans="1:53" x14ac:dyDescent="0.3">
      <c r="B101" t="s">
        <v>133</v>
      </c>
      <c r="C101" t="s">
        <v>134</v>
      </c>
      <c r="D101" t="s">
        <v>112</v>
      </c>
      <c r="E101" s="2" t="s">
        <v>205</v>
      </c>
      <c r="F101" s="2">
        <v>25</v>
      </c>
      <c r="G101" s="2">
        <v>25</v>
      </c>
      <c r="H101" s="2" t="s">
        <v>195</v>
      </c>
      <c r="I101" s="2">
        <v>25</v>
      </c>
      <c r="J101" s="2"/>
      <c r="K101" s="2"/>
      <c r="L101" s="2"/>
      <c r="M101" s="2"/>
      <c r="N101" s="2"/>
      <c r="O101" s="2"/>
      <c r="P101" s="2"/>
      <c r="Q101" s="2">
        <f t="shared" si="466"/>
        <v>75</v>
      </c>
      <c r="R101" s="2">
        <f t="shared" si="467"/>
        <v>3</v>
      </c>
      <c r="S101" s="2">
        <f t="shared" si="468"/>
        <v>75</v>
      </c>
      <c r="T101" s="2">
        <f t="shared" si="469"/>
        <v>1</v>
      </c>
      <c r="U101">
        <f t="shared" si="470"/>
        <v>3</v>
      </c>
      <c r="V101">
        <f t="shared" si="471"/>
        <v>0</v>
      </c>
      <c r="W101">
        <f t="shared" si="472"/>
        <v>3</v>
      </c>
      <c r="X101">
        <f t="shared" si="473"/>
        <v>0</v>
      </c>
      <c r="Y101">
        <f t="shared" si="474"/>
        <v>0</v>
      </c>
      <c r="Z101">
        <f t="shared" si="475"/>
        <v>0</v>
      </c>
      <c r="AA101">
        <f t="shared" si="476"/>
        <v>0</v>
      </c>
      <c r="AB101">
        <f t="shared" si="477"/>
        <v>0</v>
      </c>
      <c r="AC101">
        <f t="shared" si="478"/>
        <v>0</v>
      </c>
      <c r="AD101">
        <f t="shared" si="479"/>
        <v>0</v>
      </c>
      <c r="AE101">
        <f t="shared" si="480"/>
        <v>0</v>
      </c>
      <c r="AG101" s="1">
        <f t="shared" si="481"/>
        <v>0</v>
      </c>
      <c r="AH101" s="1">
        <f t="shared" si="482"/>
        <v>3</v>
      </c>
      <c r="AI101" s="1">
        <f t="shared" si="483"/>
        <v>0</v>
      </c>
      <c r="AJ101" s="1">
        <f t="shared" si="484"/>
        <v>0</v>
      </c>
      <c r="AK101" s="1">
        <f t="shared" si="485"/>
        <v>0</v>
      </c>
      <c r="AL101" s="25">
        <f t="shared" si="486"/>
        <v>0</v>
      </c>
      <c r="AM101" s="25">
        <f t="shared" si="487"/>
        <v>0</v>
      </c>
      <c r="AN101" s="25">
        <f t="shared" si="488"/>
        <v>0</v>
      </c>
      <c r="AO101" s="25">
        <f t="shared" si="489"/>
        <v>0</v>
      </c>
      <c r="AP101" s="25">
        <f t="shared" si="490"/>
        <v>0</v>
      </c>
      <c r="AQ101" s="27">
        <f t="shared" si="491"/>
        <v>75</v>
      </c>
      <c r="AR101">
        <f t="shared" si="492"/>
        <v>0</v>
      </c>
      <c r="AS101">
        <f t="shared" si="493"/>
        <v>75</v>
      </c>
      <c r="AT101">
        <f t="shared" si="494"/>
        <v>0</v>
      </c>
      <c r="AU101">
        <f t="shared" si="495"/>
        <v>0</v>
      </c>
      <c r="AV101">
        <f t="shared" si="496"/>
        <v>0</v>
      </c>
      <c r="AW101">
        <f t="shared" si="497"/>
        <v>0</v>
      </c>
      <c r="AX101">
        <f t="shared" si="498"/>
        <v>0</v>
      </c>
      <c r="AY101">
        <f t="shared" si="499"/>
        <v>0</v>
      </c>
      <c r="AZ101">
        <f t="shared" si="500"/>
        <v>0</v>
      </c>
      <c r="BA101">
        <f t="shared" si="501"/>
        <v>0</v>
      </c>
    </row>
    <row r="102" spans="1:53" x14ac:dyDescent="0.3">
      <c r="A102" t="str">
        <f>+B102&amp;C102</f>
        <v>ArndtRandal</v>
      </c>
      <c r="B102" t="s">
        <v>145</v>
      </c>
      <c r="C102" t="s">
        <v>146</v>
      </c>
      <c r="D102" t="s">
        <v>14</v>
      </c>
      <c r="E102" s="2">
        <v>18</v>
      </c>
      <c r="F102" s="2">
        <v>18</v>
      </c>
      <c r="G102" s="2">
        <v>14</v>
      </c>
      <c r="H102" s="2">
        <v>14</v>
      </c>
      <c r="I102" s="2" t="s">
        <v>195</v>
      </c>
      <c r="J102" s="2"/>
      <c r="K102" s="2"/>
      <c r="L102" s="2"/>
      <c r="M102" s="2"/>
      <c r="N102" s="2"/>
      <c r="O102" s="2"/>
      <c r="P102" s="2"/>
      <c r="Q102" s="2">
        <f t="shared" si="466"/>
        <v>64</v>
      </c>
      <c r="R102" s="2">
        <f t="shared" si="467"/>
        <v>4</v>
      </c>
      <c r="S102" s="2">
        <f t="shared" si="468"/>
        <v>64</v>
      </c>
      <c r="T102" s="2">
        <f t="shared" si="469"/>
        <v>1</v>
      </c>
      <c r="U102">
        <f t="shared" si="470"/>
        <v>4</v>
      </c>
      <c r="V102">
        <f t="shared" si="471"/>
        <v>0</v>
      </c>
      <c r="W102">
        <f t="shared" si="472"/>
        <v>0</v>
      </c>
      <c r="X102">
        <f t="shared" si="473"/>
        <v>0</v>
      </c>
      <c r="Y102">
        <f t="shared" si="474"/>
        <v>2</v>
      </c>
      <c r="Z102">
        <f t="shared" si="475"/>
        <v>0</v>
      </c>
      <c r="AA102">
        <f t="shared" si="476"/>
        <v>0</v>
      </c>
      <c r="AB102">
        <f t="shared" si="477"/>
        <v>2</v>
      </c>
      <c r="AC102">
        <f t="shared" si="478"/>
        <v>0</v>
      </c>
      <c r="AD102">
        <f t="shared" si="479"/>
        <v>0</v>
      </c>
      <c r="AE102">
        <f t="shared" si="480"/>
        <v>0</v>
      </c>
      <c r="AG102" s="1">
        <f t="shared" si="481"/>
        <v>0</v>
      </c>
      <c r="AH102" s="1">
        <f t="shared" si="482"/>
        <v>0</v>
      </c>
      <c r="AI102" s="1">
        <f t="shared" si="483"/>
        <v>0</v>
      </c>
      <c r="AJ102" s="1">
        <f t="shared" si="484"/>
        <v>2</v>
      </c>
      <c r="AK102" s="1">
        <f t="shared" si="485"/>
        <v>0</v>
      </c>
      <c r="AL102" s="25">
        <f t="shared" si="486"/>
        <v>0</v>
      </c>
      <c r="AM102" s="25">
        <f t="shared" si="487"/>
        <v>2</v>
      </c>
      <c r="AN102" s="25">
        <f t="shared" si="488"/>
        <v>0</v>
      </c>
      <c r="AO102" s="25">
        <f t="shared" si="489"/>
        <v>0</v>
      </c>
      <c r="AP102" s="25">
        <f t="shared" si="490"/>
        <v>0</v>
      </c>
      <c r="AQ102" s="27">
        <f t="shared" si="491"/>
        <v>64</v>
      </c>
      <c r="AR102">
        <f t="shared" si="492"/>
        <v>0</v>
      </c>
      <c r="AS102">
        <f t="shared" si="493"/>
        <v>0</v>
      </c>
      <c r="AT102">
        <f t="shared" si="494"/>
        <v>0</v>
      </c>
      <c r="AU102">
        <f t="shared" si="495"/>
        <v>36</v>
      </c>
      <c r="AV102">
        <f t="shared" si="496"/>
        <v>0</v>
      </c>
      <c r="AW102">
        <f t="shared" si="497"/>
        <v>0</v>
      </c>
      <c r="AX102">
        <f t="shared" si="498"/>
        <v>28</v>
      </c>
      <c r="AY102">
        <f t="shared" si="499"/>
        <v>0</v>
      </c>
      <c r="AZ102">
        <f t="shared" si="500"/>
        <v>0</v>
      </c>
      <c r="BA102">
        <f t="shared" si="501"/>
        <v>0</v>
      </c>
    </row>
    <row r="103" spans="1:53" x14ac:dyDescent="0.3">
      <c r="B103" t="s">
        <v>200</v>
      </c>
      <c r="C103" t="s">
        <v>223</v>
      </c>
      <c r="D103" t="s">
        <v>105</v>
      </c>
      <c r="E103" s="2">
        <v>21</v>
      </c>
      <c r="F103" s="2">
        <v>21</v>
      </c>
      <c r="G103" s="2" t="s">
        <v>229</v>
      </c>
      <c r="H103" s="2">
        <v>16</v>
      </c>
      <c r="I103" s="2" t="s">
        <v>205</v>
      </c>
      <c r="J103" s="2"/>
      <c r="K103" s="2"/>
      <c r="L103" s="2"/>
      <c r="M103" s="2"/>
      <c r="N103" s="2"/>
      <c r="O103" s="2"/>
      <c r="P103" s="2"/>
      <c r="Q103" s="2">
        <f t="shared" si="466"/>
        <v>58</v>
      </c>
      <c r="R103" s="2">
        <f t="shared" si="467"/>
        <v>3</v>
      </c>
      <c r="S103" s="2">
        <f t="shared" si="468"/>
        <v>58</v>
      </c>
      <c r="T103" s="2">
        <f t="shared" si="469"/>
        <v>0</v>
      </c>
      <c r="U103">
        <f t="shared" si="470"/>
        <v>3</v>
      </c>
      <c r="V103">
        <f t="shared" si="471"/>
        <v>0</v>
      </c>
      <c r="W103">
        <f t="shared" si="472"/>
        <v>0</v>
      </c>
      <c r="X103">
        <f t="shared" si="473"/>
        <v>2</v>
      </c>
      <c r="Y103">
        <f t="shared" si="474"/>
        <v>0</v>
      </c>
      <c r="Z103">
        <f t="shared" si="475"/>
        <v>1</v>
      </c>
      <c r="AA103">
        <f t="shared" si="476"/>
        <v>0</v>
      </c>
      <c r="AB103">
        <f t="shared" si="477"/>
        <v>0</v>
      </c>
      <c r="AC103">
        <f t="shared" si="478"/>
        <v>0</v>
      </c>
      <c r="AD103">
        <f t="shared" si="479"/>
        <v>0</v>
      </c>
      <c r="AE103">
        <f t="shared" si="480"/>
        <v>0</v>
      </c>
      <c r="AG103" s="1">
        <f t="shared" si="481"/>
        <v>0</v>
      </c>
      <c r="AH103" s="1">
        <f t="shared" si="482"/>
        <v>0</v>
      </c>
      <c r="AI103" s="1">
        <f t="shared" si="483"/>
        <v>2</v>
      </c>
      <c r="AJ103" s="1">
        <f t="shared" si="484"/>
        <v>0</v>
      </c>
      <c r="AK103" s="1">
        <f t="shared" si="485"/>
        <v>1</v>
      </c>
      <c r="AL103" s="25">
        <f t="shared" si="486"/>
        <v>0</v>
      </c>
      <c r="AM103" s="25">
        <f t="shared" si="487"/>
        <v>0</v>
      </c>
      <c r="AN103" s="25">
        <f t="shared" si="488"/>
        <v>0</v>
      </c>
      <c r="AO103" s="25">
        <f t="shared" si="489"/>
        <v>0</v>
      </c>
      <c r="AP103" s="25">
        <f t="shared" si="490"/>
        <v>0</v>
      </c>
      <c r="AQ103" s="27">
        <f t="shared" si="491"/>
        <v>58</v>
      </c>
      <c r="AR103">
        <f t="shared" si="492"/>
        <v>0</v>
      </c>
      <c r="AS103">
        <f t="shared" si="493"/>
        <v>0</v>
      </c>
      <c r="AT103">
        <f t="shared" si="494"/>
        <v>42</v>
      </c>
      <c r="AU103">
        <f t="shared" si="495"/>
        <v>0</v>
      </c>
      <c r="AV103">
        <f t="shared" si="496"/>
        <v>16</v>
      </c>
      <c r="AW103">
        <f t="shared" si="497"/>
        <v>0</v>
      </c>
      <c r="AX103">
        <f t="shared" si="498"/>
        <v>0</v>
      </c>
      <c r="AY103">
        <f t="shared" si="499"/>
        <v>0</v>
      </c>
      <c r="AZ103">
        <f t="shared" si="500"/>
        <v>0</v>
      </c>
      <c r="BA103">
        <f t="shared" si="501"/>
        <v>0</v>
      </c>
    </row>
    <row r="104" spans="1:53" x14ac:dyDescent="0.3">
      <c r="B104" t="s">
        <v>141</v>
      </c>
      <c r="C104" t="s">
        <v>93</v>
      </c>
      <c r="D104" t="s">
        <v>83</v>
      </c>
      <c r="E104" s="2" t="s">
        <v>195</v>
      </c>
      <c r="F104" s="2" t="s">
        <v>195</v>
      </c>
      <c r="G104" s="2">
        <v>15</v>
      </c>
      <c r="H104" s="2">
        <v>15</v>
      </c>
      <c r="I104" s="2">
        <v>15</v>
      </c>
      <c r="J104" s="2"/>
      <c r="K104" s="2"/>
      <c r="L104" s="2"/>
      <c r="M104" s="2"/>
      <c r="N104" s="2"/>
      <c r="O104" s="2"/>
      <c r="P104" s="2"/>
      <c r="Q104" s="2">
        <f t="shared" si="466"/>
        <v>45</v>
      </c>
      <c r="R104" s="2">
        <f t="shared" si="467"/>
        <v>3</v>
      </c>
      <c r="S104" s="2">
        <f t="shared" si="468"/>
        <v>45</v>
      </c>
      <c r="T104" s="2">
        <f t="shared" si="469"/>
        <v>2</v>
      </c>
      <c r="U104">
        <f t="shared" si="470"/>
        <v>3</v>
      </c>
      <c r="V104">
        <f t="shared" si="471"/>
        <v>0</v>
      </c>
      <c r="W104">
        <f t="shared" si="472"/>
        <v>0</v>
      </c>
      <c r="X104">
        <f t="shared" si="473"/>
        <v>0</v>
      </c>
      <c r="Y104">
        <f t="shared" si="474"/>
        <v>0</v>
      </c>
      <c r="Z104">
        <f t="shared" si="475"/>
        <v>0</v>
      </c>
      <c r="AA104">
        <f t="shared" si="476"/>
        <v>3</v>
      </c>
      <c r="AB104">
        <f t="shared" si="477"/>
        <v>0</v>
      </c>
      <c r="AC104">
        <f t="shared" si="478"/>
        <v>0</v>
      </c>
      <c r="AD104">
        <f t="shared" si="479"/>
        <v>0</v>
      </c>
      <c r="AE104">
        <f t="shared" si="480"/>
        <v>0</v>
      </c>
      <c r="AG104" s="1">
        <f t="shared" si="481"/>
        <v>0</v>
      </c>
      <c r="AH104" s="1">
        <f t="shared" si="482"/>
        <v>0</v>
      </c>
      <c r="AI104" s="1">
        <f t="shared" si="483"/>
        <v>0</v>
      </c>
      <c r="AJ104" s="1">
        <f t="shared" si="484"/>
        <v>0</v>
      </c>
      <c r="AK104" s="1">
        <f t="shared" si="485"/>
        <v>0</v>
      </c>
      <c r="AL104" s="25">
        <f t="shared" si="486"/>
        <v>3</v>
      </c>
      <c r="AM104" s="25">
        <f t="shared" si="487"/>
        <v>0</v>
      </c>
      <c r="AN104" s="25">
        <f t="shared" si="488"/>
        <v>0</v>
      </c>
      <c r="AO104" s="25">
        <f t="shared" si="489"/>
        <v>0</v>
      </c>
      <c r="AP104" s="25">
        <f t="shared" si="490"/>
        <v>0</v>
      </c>
      <c r="AQ104" s="27">
        <f t="shared" si="491"/>
        <v>45</v>
      </c>
      <c r="AR104">
        <f t="shared" si="492"/>
        <v>0</v>
      </c>
      <c r="AS104">
        <f t="shared" si="493"/>
        <v>0</v>
      </c>
      <c r="AT104">
        <f t="shared" si="494"/>
        <v>0</v>
      </c>
      <c r="AU104">
        <f t="shared" si="495"/>
        <v>0</v>
      </c>
      <c r="AV104">
        <f t="shared" si="496"/>
        <v>0</v>
      </c>
      <c r="AW104">
        <f t="shared" si="497"/>
        <v>45</v>
      </c>
      <c r="AX104">
        <f t="shared" si="498"/>
        <v>0</v>
      </c>
      <c r="AY104">
        <f t="shared" si="499"/>
        <v>0</v>
      </c>
      <c r="AZ104">
        <f t="shared" si="500"/>
        <v>0</v>
      </c>
      <c r="BA104">
        <f t="shared" si="501"/>
        <v>0</v>
      </c>
    </row>
    <row r="105" spans="1:53" x14ac:dyDescent="0.3">
      <c r="B105" t="s">
        <v>108</v>
      </c>
      <c r="C105" t="s">
        <v>109</v>
      </c>
      <c r="D105" t="s">
        <v>83</v>
      </c>
      <c r="E105" s="2" t="s">
        <v>195</v>
      </c>
      <c r="F105" s="2" t="s">
        <v>195</v>
      </c>
      <c r="G105" s="2">
        <v>21</v>
      </c>
      <c r="H105" s="2">
        <v>21</v>
      </c>
      <c r="I105" s="2" t="s">
        <v>205</v>
      </c>
      <c r="J105" s="2"/>
      <c r="K105" s="2"/>
      <c r="L105" s="2"/>
      <c r="M105" s="2"/>
      <c r="N105" s="2"/>
      <c r="O105" s="2"/>
      <c r="P105" s="2"/>
      <c r="Q105" s="2">
        <f t="shared" si="466"/>
        <v>42</v>
      </c>
      <c r="R105" s="2">
        <f t="shared" si="467"/>
        <v>2</v>
      </c>
      <c r="S105" s="2">
        <f t="shared" si="468"/>
        <v>42</v>
      </c>
      <c r="T105" s="2">
        <f t="shared" si="469"/>
        <v>2</v>
      </c>
      <c r="U105">
        <f t="shared" si="470"/>
        <v>2</v>
      </c>
      <c r="V105">
        <f t="shared" si="471"/>
        <v>0</v>
      </c>
      <c r="W105">
        <f t="shared" si="472"/>
        <v>0</v>
      </c>
      <c r="X105">
        <f t="shared" si="473"/>
        <v>2</v>
      </c>
      <c r="Y105">
        <f t="shared" si="474"/>
        <v>0</v>
      </c>
      <c r="Z105">
        <f t="shared" si="475"/>
        <v>0</v>
      </c>
      <c r="AA105">
        <f t="shared" si="476"/>
        <v>0</v>
      </c>
      <c r="AB105">
        <f t="shared" si="477"/>
        <v>0</v>
      </c>
      <c r="AC105">
        <f t="shared" si="478"/>
        <v>0</v>
      </c>
      <c r="AD105">
        <f t="shared" si="479"/>
        <v>0</v>
      </c>
      <c r="AE105">
        <f t="shared" si="480"/>
        <v>0</v>
      </c>
      <c r="AG105" s="1">
        <f t="shared" si="481"/>
        <v>0</v>
      </c>
      <c r="AH105" s="1">
        <f t="shared" si="482"/>
        <v>0</v>
      </c>
      <c r="AI105" s="1">
        <f t="shared" si="483"/>
        <v>2</v>
      </c>
      <c r="AJ105" s="1">
        <f t="shared" si="484"/>
        <v>0</v>
      </c>
      <c r="AK105" s="1">
        <f t="shared" si="485"/>
        <v>0</v>
      </c>
      <c r="AL105" s="25">
        <f t="shared" si="486"/>
        <v>0</v>
      </c>
      <c r="AM105" s="25">
        <f t="shared" si="487"/>
        <v>0</v>
      </c>
      <c r="AN105" s="25">
        <f t="shared" si="488"/>
        <v>0</v>
      </c>
      <c r="AO105" s="25">
        <f t="shared" si="489"/>
        <v>0</v>
      </c>
      <c r="AP105" s="25">
        <f t="shared" si="490"/>
        <v>0</v>
      </c>
      <c r="AQ105" s="27">
        <f t="shared" si="491"/>
        <v>42</v>
      </c>
      <c r="AR105">
        <f t="shared" si="492"/>
        <v>0</v>
      </c>
      <c r="AS105">
        <f t="shared" si="493"/>
        <v>0</v>
      </c>
      <c r="AT105">
        <f t="shared" si="494"/>
        <v>42</v>
      </c>
      <c r="AU105">
        <f t="shared" si="495"/>
        <v>0</v>
      </c>
      <c r="AV105">
        <f t="shared" si="496"/>
        <v>0</v>
      </c>
      <c r="AW105">
        <f t="shared" si="497"/>
        <v>0</v>
      </c>
      <c r="AX105">
        <f t="shared" si="498"/>
        <v>0</v>
      </c>
      <c r="AY105">
        <f t="shared" si="499"/>
        <v>0</v>
      </c>
      <c r="AZ105">
        <f t="shared" si="500"/>
        <v>0</v>
      </c>
      <c r="BA105">
        <f t="shared" si="501"/>
        <v>0</v>
      </c>
    </row>
    <row r="106" spans="1:53" x14ac:dyDescent="0.3">
      <c r="A106" t="str">
        <f>+B106&amp;C106</f>
        <v>KerrDevin</v>
      </c>
      <c r="B106" t="s">
        <v>118</v>
      </c>
      <c r="C106" t="s">
        <v>201</v>
      </c>
      <c r="D106" t="s">
        <v>105</v>
      </c>
      <c r="E106" s="2" t="s">
        <v>221</v>
      </c>
      <c r="F106" s="2">
        <v>16</v>
      </c>
      <c r="G106" s="2">
        <v>16</v>
      </c>
      <c r="H106" s="2" t="s">
        <v>205</v>
      </c>
      <c r="I106" s="2" t="s">
        <v>205</v>
      </c>
      <c r="J106" s="2"/>
      <c r="K106" s="2"/>
      <c r="L106" s="2"/>
      <c r="M106" s="2"/>
      <c r="N106" s="2"/>
      <c r="O106" s="2"/>
      <c r="P106" s="2"/>
      <c r="Q106" s="2">
        <f t="shared" si="466"/>
        <v>32</v>
      </c>
      <c r="R106" s="2">
        <f t="shared" si="467"/>
        <v>2</v>
      </c>
      <c r="S106" s="2">
        <f t="shared" si="468"/>
        <v>32</v>
      </c>
      <c r="T106" s="2">
        <f t="shared" si="469"/>
        <v>0</v>
      </c>
      <c r="U106">
        <f t="shared" si="470"/>
        <v>2</v>
      </c>
      <c r="V106">
        <f t="shared" si="471"/>
        <v>0</v>
      </c>
      <c r="W106">
        <f t="shared" si="472"/>
        <v>0</v>
      </c>
      <c r="X106">
        <f t="shared" si="473"/>
        <v>0</v>
      </c>
      <c r="Y106">
        <f t="shared" si="474"/>
        <v>0</v>
      </c>
      <c r="Z106">
        <f t="shared" si="475"/>
        <v>2</v>
      </c>
      <c r="AA106">
        <f t="shared" si="476"/>
        <v>0</v>
      </c>
      <c r="AB106">
        <f t="shared" si="477"/>
        <v>0</v>
      </c>
      <c r="AC106">
        <f t="shared" si="478"/>
        <v>0</v>
      </c>
      <c r="AD106">
        <f t="shared" si="479"/>
        <v>0</v>
      </c>
      <c r="AE106">
        <f t="shared" si="480"/>
        <v>0</v>
      </c>
      <c r="AG106" s="1">
        <f t="shared" si="481"/>
        <v>0</v>
      </c>
      <c r="AH106" s="1">
        <f t="shared" si="482"/>
        <v>0</v>
      </c>
      <c r="AI106" s="1">
        <f t="shared" si="483"/>
        <v>0</v>
      </c>
      <c r="AJ106" s="1">
        <f t="shared" si="484"/>
        <v>0</v>
      </c>
      <c r="AK106" s="1">
        <f t="shared" si="485"/>
        <v>2</v>
      </c>
      <c r="AL106" s="25">
        <f t="shared" si="486"/>
        <v>0</v>
      </c>
      <c r="AM106" s="25">
        <f t="shared" si="487"/>
        <v>0</v>
      </c>
      <c r="AN106" s="25">
        <f t="shared" si="488"/>
        <v>0</v>
      </c>
      <c r="AO106" s="25">
        <f t="shared" si="489"/>
        <v>0</v>
      </c>
      <c r="AP106" s="25">
        <f t="shared" si="490"/>
        <v>0</v>
      </c>
      <c r="AQ106" s="27">
        <f t="shared" si="491"/>
        <v>32</v>
      </c>
      <c r="AR106">
        <f t="shared" si="492"/>
        <v>0</v>
      </c>
      <c r="AS106">
        <f t="shared" si="493"/>
        <v>0</v>
      </c>
      <c r="AT106">
        <f t="shared" si="494"/>
        <v>0</v>
      </c>
      <c r="AU106">
        <f t="shared" si="495"/>
        <v>0</v>
      </c>
      <c r="AV106">
        <f t="shared" si="496"/>
        <v>32</v>
      </c>
      <c r="AW106">
        <f t="shared" si="497"/>
        <v>0</v>
      </c>
      <c r="AX106">
        <f t="shared" si="498"/>
        <v>0</v>
      </c>
      <c r="AY106">
        <f t="shared" si="499"/>
        <v>0</v>
      </c>
      <c r="AZ106">
        <f t="shared" si="500"/>
        <v>0</v>
      </c>
      <c r="BA106">
        <f t="shared" si="501"/>
        <v>0</v>
      </c>
    </row>
    <row r="107" spans="1:53" x14ac:dyDescent="0.3">
      <c r="A107" t="str">
        <f>+B107&amp;C107</f>
        <v>BondesonColby</v>
      </c>
      <c r="B107" t="s">
        <v>136</v>
      </c>
      <c r="C107" t="s">
        <v>137</v>
      </c>
      <c r="D107" t="s">
        <v>72</v>
      </c>
      <c r="E107" s="2">
        <v>30</v>
      </c>
      <c r="F107" s="2" t="s">
        <v>221</v>
      </c>
      <c r="G107" s="2" t="s">
        <v>195</v>
      </c>
      <c r="H107" s="2" t="s">
        <v>224</v>
      </c>
      <c r="I107" s="2" t="s">
        <v>224</v>
      </c>
      <c r="J107" s="2"/>
      <c r="K107" s="2"/>
      <c r="L107" s="2"/>
      <c r="M107" s="2"/>
      <c r="N107" s="2"/>
      <c r="O107" s="2"/>
      <c r="P107" s="2"/>
      <c r="Q107" s="2">
        <f t="shared" si="466"/>
        <v>30</v>
      </c>
      <c r="R107" s="2">
        <f t="shared" si="467"/>
        <v>1</v>
      </c>
      <c r="S107" s="2">
        <f t="shared" si="468"/>
        <v>30</v>
      </c>
      <c r="T107" s="2">
        <f t="shared" si="469"/>
        <v>1</v>
      </c>
      <c r="U107">
        <f t="shared" si="470"/>
        <v>1</v>
      </c>
      <c r="V107">
        <f t="shared" si="471"/>
        <v>1</v>
      </c>
      <c r="W107">
        <f t="shared" si="472"/>
        <v>0</v>
      </c>
      <c r="X107">
        <f t="shared" si="473"/>
        <v>0</v>
      </c>
      <c r="Y107">
        <f t="shared" si="474"/>
        <v>0</v>
      </c>
      <c r="Z107">
        <f t="shared" si="475"/>
        <v>0</v>
      </c>
      <c r="AA107">
        <f t="shared" si="476"/>
        <v>0</v>
      </c>
      <c r="AB107">
        <f t="shared" si="477"/>
        <v>0</v>
      </c>
      <c r="AC107">
        <f t="shared" si="478"/>
        <v>0</v>
      </c>
      <c r="AD107">
        <f t="shared" si="479"/>
        <v>0</v>
      </c>
      <c r="AE107">
        <f t="shared" si="480"/>
        <v>0</v>
      </c>
      <c r="AG107" s="1">
        <f t="shared" si="481"/>
        <v>1</v>
      </c>
      <c r="AH107" s="1">
        <f t="shared" si="482"/>
        <v>0</v>
      </c>
      <c r="AI107" s="1">
        <f t="shared" si="483"/>
        <v>0</v>
      </c>
      <c r="AJ107" s="1">
        <f t="shared" si="484"/>
        <v>0</v>
      </c>
      <c r="AK107" s="1">
        <f t="shared" si="485"/>
        <v>0</v>
      </c>
      <c r="AL107" s="25">
        <f t="shared" si="486"/>
        <v>0</v>
      </c>
      <c r="AM107" s="25">
        <f t="shared" si="487"/>
        <v>0</v>
      </c>
      <c r="AN107" s="25">
        <f t="shared" si="488"/>
        <v>0</v>
      </c>
      <c r="AO107" s="25">
        <f t="shared" si="489"/>
        <v>0</v>
      </c>
      <c r="AP107" s="25">
        <f t="shared" si="490"/>
        <v>0</v>
      </c>
      <c r="AQ107" s="27">
        <f t="shared" si="491"/>
        <v>30</v>
      </c>
      <c r="AR107">
        <f t="shared" si="492"/>
        <v>30</v>
      </c>
      <c r="AS107">
        <f t="shared" si="493"/>
        <v>0</v>
      </c>
      <c r="AT107">
        <f t="shared" si="494"/>
        <v>0</v>
      </c>
      <c r="AU107">
        <f t="shared" si="495"/>
        <v>0</v>
      </c>
      <c r="AV107">
        <f t="shared" si="496"/>
        <v>0</v>
      </c>
      <c r="AW107">
        <f t="shared" si="497"/>
        <v>0</v>
      </c>
      <c r="AX107">
        <f t="shared" si="498"/>
        <v>0</v>
      </c>
      <c r="AY107">
        <f t="shared" si="499"/>
        <v>0</v>
      </c>
      <c r="AZ107">
        <f t="shared" si="500"/>
        <v>0</v>
      </c>
      <c r="BA107">
        <f t="shared" si="501"/>
        <v>0</v>
      </c>
    </row>
    <row r="108" spans="1:53" x14ac:dyDescent="0.3">
      <c r="A108" t="str">
        <f>+B108&amp;C108</f>
        <v>JuifTravis</v>
      </c>
      <c r="B108" t="s">
        <v>162</v>
      </c>
      <c r="C108" t="s">
        <v>163</v>
      </c>
      <c r="D108" t="s">
        <v>83</v>
      </c>
      <c r="E108" s="2" t="s">
        <v>195</v>
      </c>
      <c r="F108" s="2" t="s">
        <v>195</v>
      </c>
      <c r="G108" s="2" t="s">
        <v>205</v>
      </c>
      <c r="H108" s="2" t="s">
        <v>205</v>
      </c>
      <c r="I108" s="2">
        <v>30</v>
      </c>
      <c r="J108" s="2"/>
      <c r="K108" s="2"/>
      <c r="L108" s="2"/>
      <c r="M108" s="2"/>
      <c r="N108" s="2"/>
      <c r="O108" s="2"/>
      <c r="P108" s="2"/>
      <c r="Q108" s="2">
        <f t="shared" si="466"/>
        <v>30</v>
      </c>
      <c r="R108" s="2">
        <f t="shared" si="467"/>
        <v>1</v>
      </c>
      <c r="S108" s="2">
        <f t="shared" si="468"/>
        <v>30</v>
      </c>
      <c r="T108" s="2">
        <f t="shared" si="469"/>
        <v>2</v>
      </c>
      <c r="U108">
        <f t="shared" si="470"/>
        <v>1</v>
      </c>
      <c r="V108">
        <f t="shared" si="471"/>
        <v>1</v>
      </c>
      <c r="W108">
        <f t="shared" si="472"/>
        <v>0</v>
      </c>
      <c r="X108">
        <f t="shared" si="473"/>
        <v>0</v>
      </c>
      <c r="Y108">
        <f t="shared" si="474"/>
        <v>0</v>
      </c>
      <c r="Z108">
        <f t="shared" si="475"/>
        <v>0</v>
      </c>
      <c r="AA108">
        <f t="shared" si="476"/>
        <v>0</v>
      </c>
      <c r="AB108">
        <f t="shared" si="477"/>
        <v>0</v>
      </c>
      <c r="AC108">
        <f t="shared" si="478"/>
        <v>0</v>
      </c>
      <c r="AD108">
        <f t="shared" si="479"/>
        <v>0</v>
      </c>
      <c r="AE108">
        <f t="shared" si="480"/>
        <v>0</v>
      </c>
      <c r="AG108" s="1">
        <f t="shared" si="481"/>
        <v>1</v>
      </c>
      <c r="AH108" s="1">
        <f t="shared" si="482"/>
        <v>0</v>
      </c>
      <c r="AI108" s="1">
        <f t="shared" si="483"/>
        <v>0</v>
      </c>
      <c r="AJ108" s="1">
        <f t="shared" si="484"/>
        <v>0</v>
      </c>
      <c r="AK108" s="1">
        <f t="shared" si="485"/>
        <v>0</v>
      </c>
      <c r="AL108" s="25">
        <f t="shared" si="486"/>
        <v>0</v>
      </c>
      <c r="AM108" s="25">
        <f t="shared" si="487"/>
        <v>0</v>
      </c>
      <c r="AN108" s="25">
        <f t="shared" si="488"/>
        <v>0</v>
      </c>
      <c r="AO108" s="25">
        <f t="shared" si="489"/>
        <v>0</v>
      </c>
      <c r="AP108" s="25">
        <f t="shared" si="490"/>
        <v>0</v>
      </c>
      <c r="AQ108" s="27">
        <f t="shared" si="491"/>
        <v>30</v>
      </c>
      <c r="AR108">
        <f t="shared" si="492"/>
        <v>30</v>
      </c>
      <c r="AS108">
        <f t="shared" si="493"/>
        <v>0</v>
      </c>
      <c r="AT108">
        <f t="shared" si="494"/>
        <v>0</v>
      </c>
      <c r="AU108">
        <f t="shared" si="495"/>
        <v>0</v>
      </c>
      <c r="AV108">
        <f t="shared" si="496"/>
        <v>0</v>
      </c>
      <c r="AW108">
        <f t="shared" si="497"/>
        <v>0</v>
      </c>
      <c r="AX108">
        <f t="shared" si="498"/>
        <v>0</v>
      </c>
      <c r="AY108">
        <f t="shared" si="499"/>
        <v>0</v>
      </c>
      <c r="AZ108">
        <f t="shared" si="500"/>
        <v>0</v>
      </c>
      <c r="BA108">
        <f t="shared" si="501"/>
        <v>0</v>
      </c>
    </row>
    <row r="109" spans="1:53" x14ac:dyDescent="0.3">
      <c r="B109" t="s">
        <v>153</v>
      </c>
      <c r="C109" t="s">
        <v>154</v>
      </c>
      <c r="D109" t="s">
        <v>76</v>
      </c>
      <c r="E109" s="2" t="s">
        <v>205</v>
      </c>
      <c r="F109" s="2" t="s">
        <v>205</v>
      </c>
      <c r="G109" s="2" t="s">
        <v>205</v>
      </c>
      <c r="H109" s="2">
        <v>13</v>
      </c>
      <c r="I109" s="2">
        <v>14</v>
      </c>
      <c r="J109" s="2"/>
      <c r="K109" s="2"/>
      <c r="L109" s="2"/>
      <c r="M109" s="2"/>
      <c r="N109" s="2"/>
      <c r="O109" s="2"/>
      <c r="P109" s="2"/>
      <c r="Q109" s="2">
        <f t="shared" si="466"/>
        <v>27</v>
      </c>
      <c r="R109" s="2">
        <f t="shared" si="467"/>
        <v>2</v>
      </c>
      <c r="S109" s="2">
        <f t="shared" si="468"/>
        <v>27</v>
      </c>
      <c r="T109" s="2">
        <f t="shared" si="469"/>
        <v>0</v>
      </c>
      <c r="U109">
        <f t="shared" si="470"/>
        <v>2</v>
      </c>
      <c r="V109">
        <f t="shared" si="471"/>
        <v>0</v>
      </c>
      <c r="W109">
        <f t="shared" si="472"/>
        <v>0</v>
      </c>
      <c r="X109">
        <f t="shared" si="473"/>
        <v>0</v>
      </c>
      <c r="Y109">
        <f t="shared" si="474"/>
        <v>0</v>
      </c>
      <c r="Z109">
        <f t="shared" si="475"/>
        <v>0</v>
      </c>
      <c r="AA109">
        <f t="shared" si="476"/>
        <v>0</v>
      </c>
      <c r="AB109">
        <f t="shared" si="477"/>
        <v>1</v>
      </c>
      <c r="AC109">
        <f t="shared" si="478"/>
        <v>1</v>
      </c>
      <c r="AD109">
        <f t="shared" si="479"/>
        <v>0</v>
      </c>
      <c r="AE109">
        <f t="shared" si="480"/>
        <v>0</v>
      </c>
      <c r="AG109" s="1">
        <f t="shared" si="481"/>
        <v>0</v>
      </c>
      <c r="AH109" s="1">
        <f t="shared" si="482"/>
        <v>0</v>
      </c>
      <c r="AI109" s="1">
        <f t="shared" si="483"/>
        <v>0</v>
      </c>
      <c r="AJ109" s="1">
        <f t="shared" si="484"/>
        <v>0</v>
      </c>
      <c r="AK109" s="1">
        <f t="shared" si="485"/>
        <v>0</v>
      </c>
      <c r="AL109" s="25">
        <f t="shared" si="486"/>
        <v>0</v>
      </c>
      <c r="AM109" s="25">
        <f t="shared" si="487"/>
        <v>1</v>
      </c>
      <c r="AN109" s="25">
        <f t="shared" si="488"/>
        <v>1</v>
      </c>
      <c r="AO109" s="25">
        <f t="shared" si="489"/>
        <v>0</v>
      </c>
      <c r="AP109" s="25">
        <f t="shared" si="490"/>
        <v>0</v>
      </c>
      <c r="AQ109" s="27">
        <f t="shared" si="491"/>
        <v>27</v>
      </c>
      <c r="AR109">
        <f t="shared" si="492"/>
        <v>0</v>
      </c>
      <c r="AS109">
        <f t="shared" si="493"/>
        <v>0</v>
      </c>
      <c r="AT109">
        <f t="shared" si="494"/>
        <v>0</v>
      </c>
      <c r="AU109">
        <f t="shared" si="495"/>
        <v>0</v>
      </c>
      <c r="AV109">
        <f t="shared" si="496"/>
        <v>0</v>
      </c>
      <c r="AW109">
        <f t="shared" si="497"/>
        <v>0</v>
      </c>
      <c r="AX109">
        <f t="shared" si="498"/>
        <v>14</v>
      </c>
      <c r="AY109">
        <f t="shared" si="499"/>
        <v>13</v>
      </c>
      <c r="AZ109">
        <f t="shared" si="500"/>
        <v>0</v>
      </c>
      <c r="BA109">
        <f t="shared" si="501"/>
        <v>0</v>
      </c>
    </row>
    <row r="110" spans="1:53" x14ac:dyDescent="0.3">
      <c r="B110" t="s">
        <v>149</v>
      </c>
      <c r="C110" t="s">
        <v>150</v>
      </c>
      <c r="D110" t="s">
        <v>76</v>
      </c>
      <c r="E110" s="2" t="s">
        <v>205</v>
      </c>
      <c r="F110" s="2" t="s">
        <v>205</v>
      </c>
      <c r="G110" s="2">
        <v>18</v>
      </c>
      <c r="H110" s="2" t="s">
        <v>224</v>
      </c>
      <c r="I110" s="2" t="s">
        <v>224</v>
      </c>
      <c r="J110" s="2"/>
      <c r="K110" s="2"/>
      <c r="L110" s="2"/>
      <c r="M110" s="2"/>
      <c r="N110" s="2"/>
      <c r="O110" s="2"/>
      <c r="P110" s="2"/>
      <c r="Q110" s="2">
        <f t="shared" si="466"/>
        <v>18</v>
      </c>
      <c r="R110" s="2">
        <f t="shared" si="467"/>
        <v>1</v>
      </c>
      <c r="S110" s="2">
        <f t="shared" si="468"/>
        <v>18</v>
      </c>
      <c r="T110" s="2">
        <f t="shared" si="469"/>
        <v>0</v>
      </c>
      <c r="U110">
        <f t="shared" si="470"/>
        <v>1</v>
      </c>
      <c r="V110">
        <f t="shared" si="471"/>
        <v>0</v>
      </c>
      <c r="W110">
        <f t="shared" si="472"/>
        <v>0</v>
      </c>
      <c r="X110">
        <f t="shared" si="473"/>
        <v>0</v>
      </c>
      <c r="Y110">
        <f t="shared" si="474"/>
        <v>1</v>
      </c>
      <c r="Z110">
        <f t="shared" si="475"/>
        <v>0</v>
      </c>
      <c r="AA110">
        <f t="shared" si="476"/>
        <v>0</v>
      </c>
      <c r="AB110">
        <f t="shared" si="477"/>
        <v>0</v>
      </c>
      <c r="AC110">
        <f t="shared" si="478"/>
        <v>0</v>
      </c>
      <c r="AD110">
        <f t="shared" si="479"/>
        <v>0</v>
      </c>
      <c r="AE110">
        <f t="shared" si="480"/>
        <v>0</v>
      </c>
      <c r="AG110" s="1">
        <f t="shared" si="481"/>
        <v>0</v>
      </c>
      <c r="AH110" s="1">
        <f t="shared" si="482"/>
        <v>0</v>
      </c>
      <c r="AI110" s="1">
        <f t="shared" si="483"/>
        <v>0</v>
      </c>
      <c r="AJ110" s="1">
        <f t="shared" si="484"/>
        <v>1</v>
      </c>
      <c r="AK110" s="1">
        <f t="shared" si="485"/>
        <v>0</v>
      </c>
      <c r="AL110" s="25">
        <f t="shared" si="486"/>
        <v>0</v>
      </c>
      <c r="AM110" s="25">
        <f t="shared" si="487"/>
        <v>0</v>
      </c>
      <c r="AN110" s="25">
        <f t="shared" si="488"/>
        <v>0</v>
      </c>
      <c r="AO110" s="25">
        <f t="shared" si="489"/>
        <v>0</v>
      </c>
      <c r="AP110" s="25">
        <f t="shared" si="490"/>
        <v>0</v>
      </c>
      <c r="AQ110" s="27">
        <f t="shared" si="491"/>
        <v>18</v>
      </c>
      <c r="AR110">
        <f t="shared" si="492"/>
        <v>0</v>
      </c>
      <c r="AS110">
        <f t="shared" si="493"/>
        <v>0</v>
      </c>
      <c r="AT110">
        <f t="shared" si="494"/>
        <v>0</v>
      </c>
      <c r="AU110">
        <f t="shared" si="495"/>
        <v>18</v>
      </c>
      <c r="AV110">
        <f t="shared" si="496"/>
        <v>0</v>
      </c>
      <c r="AW110">
        <f t="shared" si="497"/>
        <v>0</v>
      </c>
      <c r="AX110">
        <f t="shared" si="498"/>
        <v>0</v>
      </c>
      <c r="AY110">
        <f t="shared" si="499"/>
        <v>0</v>
      </c>
      <c r="AZ110">
        <f t="shared" si="500"/>
        <v>0</v>
      </c>
      <c r="BA110">
        <f t="shared" si="501"/>
        <v>0</v>
      </c>
    </row>
    <row r="111" spans="1:53" x14ac:dyDescent="0.3">
      <c r="A111" t="str">
        <f>+B111&amp;C111</f>
        <v>SprangerSean</v>
      </c>
      <c r="B111" t="s">
        <v>116</v>
      </c>
      <c r="C111" t="s">
        <v>117</v>
      </c>
      <c r="D111" t="s">
        <v>76</v>
      </c>
      <c r="E111" s="2" t="s">
        <v>205</v>
      </c>
      <c r="F111" s="2" t="s">
        <v>205</v>
      </c>
      <c r="G111" s="2" t="s">
        <v>205</v>
      </c>
      <c r="H111" s="2">
        <v>18</v>
      </c>
      <c r="I111" s="2" t="s">
        <v>205</v>
      </c>
      <c r="J111" s="2"/>
      <c r="K111" s="2"/>
      <c r="L111" s="2"/>
      <c r="M111" s="2"/>
      <c r="N111" s="2"/>
      <c r="O111" s="2"/>
      <c r="P111" s="2"/>
      <c r="Q111" s="2">
        <f t="shared" si="466"/>
        <v>18</v>
      </c>
      <c r="R111" s="2">
        <f t="shared" si="467"/>
        <v>1</v>
      </c>
      <c r="S111" s="2">
        <f t="shared" si="468"/>
        <v>18</v>
      </c>
      <c r="T111" s="2">
        <f t="shared" si="469"/>
        <v>0</v>
      </c>
      <c r="U111">
        <f t="shared" si="470"/>
        <v>1</v>
      </c>
      <c r="V111">
        <f t="shared" si="471"/>
        <v>0</v>
      </c>
      <c r="W111">
        <f t="shared" si="472"/>
        <v>0</v>
      </c>
      <c r="X111">
        <f t="shared" si="473"/>
        <v>0</v>
      </c>
      <c r="Y111">
        <f t="shared" si="474"/>
        <v>1</v>
      </c>
      <c r="Z111">
        <f t="shared" si="475"/>
        <v>0</v>
      </c>
      <c r="AA111">
        <f t="shared" si="476"/>
        <v>0</v>
      </c>
      <c r="AB111">
        <f t="shared" si="477"/>
        <v>0</v>
      </c>
      <c r="AC111">
        <f t="shared" si="478"/>
        <v>0</v>
      </c>
      <c r="AD111">
        <f t="shared" si="479"/>
        <v>0</v>
      </c>
      <c r="AE111">
        <f t="shared" si="480"/>
        <v>0</v>
      </c>
      <c r="AG111" s="1">
        <f t="shared" si="481"/>
        <v>0</v>
      </c>
      <c r="AH111" s="1">
        <f t="shared" si="482"/>
        <v>0</v>
      </c>
      <c r="AI111" s="1">
        <f t="shared" si="483"/>
        <v>0</v>
      </c>
      <c r="AJ111" s="1">
        <f t="shared" si="484"/>
        <v>1</v>
      </c>
      <c r="AK111" s="1">
        <f t="shared" si="485"/>
        <v>0</v>
      </c>
      <c r="AL111" s="25">
        <f t="shared" si="486"/>
        <v>0</v>
      </c>
      <c r="AM111" s="25">
        <f t="shared" si="487"/>
        <v>0</v>
      </c>
      <c r="AN111" s="25">
        <f t="shared" si="488"/>
        <v>0</v>
      </c>
      <c r="AO111" s="25">
        <f t="shared" si="489"/>
        <v>0</v>
      </c>
      <c r="AP111" s="25">
        <f t="shared" si="490"/>
        <v>0</v>
      </c>
      <c r="AQ111" s="27">
        <f t="shared" si="491"/>
        <v>18</v>
      </c>
      <c r="AR111">
        <f t="shared" si="492"/>
        <v>0</v>
      </c>
      <c r="AS111">
        <f t="shared" si="493"/>
        <v>0</v>
      </c>
      <c r="AT111">
        <f t="shared" si="494"/>
        <v>0</v>
      </c>
      <c r="AU111">
        <f t="shared" si="495"/>
        <v>18</v>
      </c>
      <c r="AV111">
        <f t="shared" si="496"/>
        <v>0</v>
      </c>
      <c r="AW111">
        <f t="shared" si="497"/>
        <v>0</v>
      </c>
      <c r="AX111">
        <f t="shared" si="498"/>
        <v>0</v>
      </c>
      <c r="AY111">
        <f t="shared" si="499"/>
        <v>0</v>
      </c>
      <c r="AZ111">
        <f t="shared" si="500"/>
        <v>0</v>
      </c>
      <c r="BA111">
        <f t="shared" si="501"/>
        <v>0</v>
      </c>
    </row>
    <row r="112" spans="1:53" x14ac:dyDescent="0.3">
      <c r="A112" t="str">
        <f>+B112&amp;C112</f>
        <v>WehnerRonald (Lee)</v>
      </c>
      <c r="B112" t="s">
        <v>141</v>
      </c>
      <c r="C112" t="s">
        <v>142</v>
      </c>
      <c r="D112" t="s">
        <v>83</v>
      </c>
      <c r="E112" s="2" t="s">
        <v>195</v>
      </c>
      <c r="F112" s="2" t="s">
        <v>195</v>
      </c>
      <c r="G112" s="2" t="s">
        <v>205</v>
      </c>
      <c r="H112" s="2" t="s">
        <v>205</v>
      </c>
      <c r="I112" s="2">
        <v>16</v>
      </c>
      <c r="J112" s="2"/>
      <c r="K112" s="2"/>
      <c r="L112" s="2"/>
      <c r="M112" s="2"/>
      <c r="N112" s="2"/>
      <c r="O112" s="2"/>
      <c r="P112" s="2"/>
      <c r="Q112" s="2">
        <f t="shared" si="466"/>
        <v>16</v>
      </c>
      <c r="R112" s="2">
        <f t="shared" si="467"/>
        <v>1</v>
      </c>
      <c r="S112" s="2">
        <f t="shared" si="468"/>
        <v>16</v>
      </c>
      <c r="T112" s="2">
        <f t="shared" si="469"/>
        <v>2</v>
      </c>
      <c r="U112">
        <f t="shared" si="470"/>
        <v>1</v>
      </c>
      <c r="V112">
        <f t="shared" si="471"/>
        <v>0</v>
      </c>
      <c r="W112">
        <f t="shared" si="472"/>
        <v>0</v>
      </c>
      <c r="X112">
        <f t="shared" si="473"/>
        <v>0</v>
      </c>
      <c r="Y112">
        <f t="shared" si="474"/>
        <v>0</v>
      </c>
      <c r="Z112">
        <f t="shared" si="475"/>
        <v>1</v>
      </c>
      <c r="AA112">
        <f t="shared" si="476"/>
        <v>0</v>
      </c>
      <c r="AB112">
        <f t="shared" si="477"/>
        <v>0</v>
      </c>
      <c r="AC112">
        <f t="shared" si="478"/>
        <v>0</v>
      </c>
      <c r="AD112">
        <f t="shared" si="479"/>
        <v>0</v>
      </c>
      <c r="AE112">
        <f t="shared" si="480"/>
        <v>0</v>
      </c>
      <c r="AG112" s="1">
        <f t="shared" si="481"/>
        <v>0</v>
      </c>
      <c r="AH112" s="1">
        <f t="shared" si="482"/>
        <v>0</v>
      </c>
      <c r="AI112" s="1">
        <f t="shared" si="483"/>
        <v>0</v>
      </c>
      <c r="AJ112" s="1">
        <f t="shared" si="484"/>
        <v>0</v>
      </c>
      <c r="AK112" s="1">
        <f t="shared" si="485"/>
        <v>1</v>
      </c>
      <c r="AL112" s="25">
        <f t="shared" si="486"/>
        <v>0</v>
      </c>
      <c r="AM112" s="25">
        <f t="shared" si="487"/>
        <v>0</v>
      </c>
      <c r="AN112" s="25">
        <f t="shared" si="488"/>
        <v>0</v>
      </c>
      <c r="AO112" s="25">
        <f t="shared" si="489"/>
        <v>0</v>
      </c>
      <c r="AP112" s="25">
        <f t="shared" si="490"/>
        <v>0</v>
      </c>
      <c r="AQ112" s="27">
        <f t="shared" si="491"/>
        <v>16</v>
      </c>
      <c r="AR112">
        <f t="shared" si="492"/>
        <v>0</v>
      </c>
      <c r="AS112">
        <f t="shared" si="493"/>
        <v>0</v>
      </c>
      <c r="AT112">
        <f t="shared" si="494"/>
        <v>0</v>
      </c>
      <c r="AU112">
        <f t="shared" si="495"/>
        <v>0</v>
      </c>
      <c r="AV112">
        <f t="shared" si="496"/>
        <v>16</v>
      </c>
      <c r="AW112">
        <f t="shared" si="497"/>
        <v>0</v>
      </c>
      <c r="AX112">
        <f t="shared" si="498"/>
        <v>0</v>
      </c>
      <c r="AY112">
        <f t="shared" si="499"/>
        <v>0</v>
      </c>
      <c r="AZ112">
        <f t="shared" si="500"/>
        <v>0</v>
      </c>
      <c r="BA112">
        <f t="shared" si="501"/>
        <v>0</v>
      </c>
    </row>
    <row r="113" spans="1:53" x14ac:dyDescent="0.3">
      <c r="A113" t="str">
        <f>+B113&amp;C113</f>
        <v>WilsonLogan</v>
      </c>
      <c r="B113" t="s">
        <v>88</v>
      </c>
      <c r="C113" t="s">
        <v>113</v>
      </c>
      <c r="D113" t="s">
        <v>83</v>
      </c>
      <c r="E113" s="2" t="s">
        <v>195</v>
      </c>
      <c r="F113" s="2" t="s">
        <v>195</v>
      </c>
      <c r="G113" s="2" t="s">
        <v>221</v>
      </c>
      <c r="H113" s="2" t="s">
        <v>205</v>
      </c>
      <c r="I113" s="2">
        <v>13</v>
      </c>
      <c r="J113" s="2"/>
      <c r="K113" s="2"/>
      <c r="L113" s="2"/>
      <c r="M113" s="2"/>
      <c r="N113" s="2"/>
      <c r="O113" s="2"/>
      <c r="P113" s="2"/>
      <c r="Q113" s="2">
        <f t="shared" si="466"/>
        <v>13</v>
      </c>
      <c r="R113" s="2">
        <f t="shared" si="467"/>
        <v>1</v>
      </c>
      <c r="S113" s="2">
        <f t="shared" si="468"/>
        <v>13</v>
      </c>
      <c r="T113" s="2">
        <f t="shared" si="469"/>
        <v>2</v>
      </c>
      <c r="U113">
        <f t="shared" si="470"/>
        <v>1</v>
      </c>
      <c r="V113">
        <f t="shared" si="471"/>
        <v>0</v>
      </c>
      <c r="W113">
        <f t="shared" si="472"/>
        <v>0</v>
      </c>
      <c r="X113">
        <f t="shared" si="473"/>
        <v>0</v>
      </c>
      <c r="Y113">
        <f t="shared" si="474"/>
        <v>0</v>
      </c>
      <c r="Z113">
        <f t="shared" si="475"/>
        <v>0</v>
      </c>
      <c r="AA113">
        <f t="shared" si="476"/>
        <v>0</v>
      </c>
      <c r="AB113">
        <f t="shared" si="477"/>
        <v>0</v>
      </c>
      <c r="AC113">
        <f t="shared" si="478"/>
        <v>1</v>
      </c>
      <c r="AD113">
        <f t="shared" si="479"/>
        <v>0</v>
      </c>
      <c r="AE113">
        <f t="shared" si="480"/>
        <v>0</v>
      </c>
      <c r="AG113" s="1">
        <f t="shared" si="481"/>
        <v>0</v>
      </c>
      <c r="AH113" s="1">
        <f t="shared" si="482"/>
        <v>0</v>
      </c>
      <c r="AI113" s="1">
        <f t="shared" si="483"/>
        <v>0</v>
      </c>
      <c r="AJ113" s="1">
        <f t="shared" si="484"/>
        <v>0</v>
      </c>
      <c r="AK113" s="1">
        <f t="shared" si="485"/>
        <v>0</v>
      </c>
      <c r="AL113" s="25">
        <f t="shared" si="486"/>
        <v>0</v>
      </c>
      <c r="AM113" s="25">
        <f t="shared" si="487"/>
        <v>0</v>
      </c>
      <c r="AN113" s="25">
        <f t="shared" si="488"/>
        <v>1</v>
      </c>
      <c r="AO113" s="25">
        <f t="shared" si="489"/>
        <v>0</v>
      </c>
      <c r="AP113" s="25">
        <f t="shared" si="490"/>
        <v>0</v>
      </c>
      <c r="AQ113" s="27">
        <f t="shared" si="491"/>
        <v>13</v>
      </c>
      <c r="AR113">
        <f t="shared" si="492"/>
        <v>0</v>
      </c>
      <c r="AS113">
        <f t="shared" si="493"/>
        <v>0</v>
      </c>
      <c r="AT113">
        <f t="shared" si="494"/>
        <v>0</v>
      </c>
      <c r="AU113">
        <f t="shared" si="495"/>
        <v>0</v>
      </c>
      <c r="AV113">
        <f t="shared" si="496"/>
        <v>0</v>
      </c>
      <c r="AW113">
        <f t="shared" si="497"/>
        <v>0</v>
      </c>
      <c r="AX113">
        <f t="shared" si="498"/>
        <v>0</v>
      </c>
      <c r="AY113">
        <f t="shared" si="499"/>
        <v>13</v>
      </c>
      <c r="AZ113">
        <f t="shared" si="500"/>
        <v>0</v>
      </c>
      <c r="BA113">
        <f t="shared" si="501"/>
        <v>0</v>
      </c>
    </row>
    <row r="114" spans="1:53" x14ac:dyDescent="0.3">
      <c r="A114" t="str">
        <f>+B114&amp;C114</f>
        <v>MatthewsAdam</v>
      </c>
      <c r="B114" t="s">
        <v>147</v>
      </c>
      <c r="C114" t="s">
        <v>148</v>
      </c>
      <c r="D114" t="s">
        <v>83</v>
      </c>
      <c r="E114" s="2" t="s">
        <v>195</v>
      </c>
      <c r="F114" s="2" t="s">
        <v>195</v>
      </c>
      <c r="G114" s="2" t="s">
        <v>205</v>
      </c>
      <c r="H114" s="2" t="s">
        <v>205</v>
      </c>
      <c r="I114" s="2" t="s">
        <v>205</v>
      </c>
      <c r="J114" s="2"/>
      <c r="K114" s="2"/>
      <c r="L114" s="2"/>
      <c r="M114" s="2"/>
      <c r="N114" s="2"/>
      <c r="O114" s="2"/>
      <c r="P114" s="2"/>
      <c r="Q114" s="2">
        <f t="shared" si="466"/>
        <v>0</v>
      </c>
      <c r="R114" s="2">
        <f t="shared" si="467"/>
        <v>0</v>
      </c>
      <c r="S114" s="2">
        <f t="shared" si="468"/>
        <v>0</v>
      </c>
      <c r="T114" s="2">
        <f t="shared" si="469"/>
        <v>2</v>
      </c>
      <c r="U114">
        <f t="shared" si="470"/>
        <v>0</v>
      </c>
      <c r="V114">
        <f t="shared" si="471"/>
        <v>0</v>
      </c>
      <c r="W114">
        <f t="shared" si="472"/>
        <v>0</v>
      </c>
      <c r="X114">
        <f t="shared" si="473"/>
        <v>0</v>
      </c>
      <c r="Y114">
        <f t="shared" si="474"/>
        <v>0</v>
      </c>
      <c r="Z114">
        <f t="shared" si="475"/>
        <v>0</v>
      </c>
      <c r="AA114">
        <f t="shared" si="476"/>
        <v>0</v>
      </c>
      <c r="AB114">
        <f t="shared" si="477"/>
        <v>0</v>
      </c>
      <c r="AC114">
        <f t="shared" si="478"/>
        <v>0</v>
      </c>
      <c r="AD114">
        <f t="shared" si="479"/>
        <v>0</v>
      </c>
      <c r="AE114">
        <f t="shared" si="480"/>
        <v>0</v>
      </c>
      <c r="AG114" s="1">
        <f t="shared" si="481"/>
        <v>0</v>
      </c>
      <c r="AH114" s="1">
        <f t="shared" si="482"/>
        <v>0</v>
      </c>
      <c r="AI114" s="1">
        <f t="shared" si="483"/>
        <v>0</v>
      </c>
      <c r="AJ114" s="1">
        <f t="shared" si="484"/>
        <v>0</v>
      </c>
      <c r="AK114" s="1">
        <f t="shared" si="485"/>
        <v>0</v>
      </c>
      <c r="AL114" s="25">
        <f t="shared" si="486"/>
        <v>0</v>
      </c>
      <c r="AM114" s="25">
        <f t="shared" si="487"/>
        <v>0</v>
      </c>
      <c r="AN114" s="25">
        <f t="shared" si="488"/>
        <v>0</v>
      </c>
      <c r="AO114" s="25">
        <f t="shared" si="489"/>
        <v>0</v>
      </c>
      <c r="AP114" s="25">
        <f t="shared" si="490"/>
        <v>0</v>
      </c>
      <c r="AQ114" s="27">
        <f t="shared" si="491"/>
        <v>0</v>
      </c>
      <c r="AR114">
        <f t="shared" si="492"/>
        <v>0</v>
      </c>
      <c r="AS114">
        <f t="shared" si="493"/>
        <v>0</v>
      </c>
      <c r="AT114">
        <f t="shared" si="494"/>
        <v>0</v>
      </c>
      <c r="AU114">
        <f t="shared" si="495"/>
        <v>0</v>
      </c>
      <c r="AV114">
        <f t="shared" si="496"/>
        <v>0</v>
      </c>
      <c r="AW114">
        <f t="shared" si="497"/>
        <v>0</v>
      </c>
      <c r="AX114">
        <f t="shared" si="498"/>
        <v>0</v>
      </c>
      <c r="AY114">
        <f t="shared" si="499"/>
        <v>0</v>
      </c>
      <c r="AZ114">
        <f t="shared" si="500"/>
        <v>0</v>
      </c>
      <c r="BA114">
        <f t="shared" si="501"/>
        <v>0</v>
      </c>
    </row>
    <row r="115" spans="1:53" x14ac:dyDescent="0.3">
      <c r="A115" t="str">
        <f>+B115&amp;C115</f>
        <v>KneppJason</v>
      </c>
      <c r="B115" t="s">
        <v>158</v>
      </c>
      <c r="C115" t="s">
        <v>159</v>
      </c>
      <c r="D115" t="s">
        <v>83</v>
      </c>
      <c r="E115" s="2" t="s">
        <v>195</v>
      </c>
      <c r="F115" s="2" t="s">
        <v>195</v>
      </c>
      <c r="G115" s="2" t="s">
        <v>205</v>
      </c>
      <c r="H115" s="2" t="s">
        <v>205</v>
      </c>
      <c r="I115" s="2" t="s">
        <v>205</v>
      </c>
      <c r="J115" s="2"/>
      <c r="K115" s="2"/>
      <c r="L115" s="2"/>
      <c r="M115" s="2"/>
      <c r="N115" s="2"/>
      <c r="O115" s="2"/>
      <c r="P115" s="2"/>
      <c r="Q115" s="2">
        <f t="shared" si="466"/>
        <v>0</v>
      </c>
      <c r="R115" s="2">
        <f t="shared" si="467"/>
        <v>0</v>
      </c>
      <c r="S115" s="2">
        <f t="shared" si="468"/>
        <v>0</v>
      </c>
      <c r="T115" s="2">
        <f t="shared" si="469"/>
        <v>2</v>
      </c>
      <c r="U115">
        <f t="shared" si="470"/>
        <v>0</v>
      </c>
      <c r="V115">
        <f t="shared" si="471"/>
        <v>0</v>
      </c>
      <c r="W115">
        <f t="shared" si="472"/>
        <v>0</v>
      </c>
      <c r="X115">
        <f t="shared" si="473"/>
        <v>0</v>
      </c>
      <c r="Y115">
        <f t="shared" si="474"/>
        <v>0</v>
      </c>
      <c r="Z115">
        <f t="shared" si="475"/>
        <v>0</v>
      </c>
      <c r="AA115">
        <f t="shared" si="476"/>
        <v>0</v>
      </c>
      <c r="AB115">
        <f t="shared" si="477"/>
        <v>0</v>
      </c>
      <c r="AC115">
        <f t="shared" si="478"/>
        <v>0</v>
      </c>
      <c r="AD115">
        <f t="shared" si="479"/>
        <v>0</v>
      </c>
      <c r="AE115">
        <f t="shared" si="480"/>
        <v>0</v>
      </c>
      <c r="AG115" s="1">
        <f t="shared" si="481"/>
        <v>0</v>
      </c>
      <c r="AH115" s="1">
        <f t="shared" si="482"/>
        <v>0</v>
      </c>
      <c r="AI115" s="1">
        <f t="shared" si="483"/>
        <v>0</v>
      </c>
      <c r="AJ115" s="1">
        <f t="shared" si="484"/>
        <v>0</v>
      </c>
      <c r="AK115" s="1">
        <f t="shared" si="485"/>
        <v>0</v>
      </c>
      <c r="AL115" s="25">
        <f t="shared" si="486"/>
        <v>0</v>
      </c>
      <c r="AM115" s="25">
        <f t="shared" si="487"/>
        <v>0</v>
      </c>
      <c r="AN115" s="25">
        <f t="shared" si="488"/>
        <v>0</v>
      </c>
      <c r="AO115" s="25">
        <f t="shared" si="489"/>
        <v>0</v>
      </c>
      <c r="AP115" s="25">
        <f t="shared" si="490"/>
        <v>0</v>
      </c>
      <c r="AQ115" s="27">
        <f t="shared" si="491"/>
        <v>0</v>
      </c>
      <c r="AR115">
        <f t="shared" si="492"/>
        <v>0</v>
      </c>
      <c r="AS115">
        <f t="shared" si="493"/>
        <v>0</v>
      </c>
      <c r="AT115">
        <f t="shared" si="494"/>
        <v>0</v>
      </c>
      <c r="AU115">
        <f t="shared" si="495"/>
        <v>0</v>
      </c>
      <c r="AV115">
        <f t="shared" si="496"/>
        <v>0</v>
      </c>
      <c r="AW115">
        <f t="shared" si="497"/>
        <v>0</v>
      </c>
      <c r="AX115">
        <f t="shared" si="498"/>
        <v>0</v>
      </c>
      <c r="AY115">
        <f t="shared" si="499"/>
        <v>0</v>
      </c>
      <c r="AZ115">
        <f t="shared" si="500"/>
        <v>0</v>
      </c>
      <c r="BA115">
        <f t="shared" si="501"/>
        <v>0</v>
      </c>
    </row>
    <row r="116" spans="1:53" x14ac:dyDescent="0.3">
      <c r="B116" t="s">
        <v>139</v>
      </c>
      <c r="C116" t="s">
        <v>140</v>
      </c>
      <c r="D116" t="s">
        <v>112</v>
      </c>
      <c r="E116" s="2" t="s">
        <v>205</v>
      </c>
      <c r="F116" s="2" t="s">
        <v>205</v>
      </c>
      <c r="G116" s="2" t="s">
        <v>205</v>
      </c>
      <c r="H116" s="2" t="s">
        <v>195</v>
      </c>
      <c r="I116" s="2" t="s">
        <v>205</v>
      </c>
      <c r="J116" s="2"/>
      <c r="K116" s="2"/>
      <c r="L116" s="2"/>
      <c r="M116" s="2"/>
      <c r="N116" s="2"/>
      <c r="O116" s="2"/>
      <c r="P116" s="2"/>
      <c r="Q116" s="2">
        <f t="shared" si="466"/>
        <v>0</v>
      </c>
      <c r="R116" s="2">
        <f t="shared" si="467"/>
        <v>0</v>
      </c>
      <c r="S116" s="2">
        <f t="shared" si="468"/>
        <v>0</v>
      </c>
      <c r="T116" s="2">
        <f t="shared" si="469"/>
        <v>1</v>
      </c>
      <c r="U116">
        <f t="shared" si="470"/>
        <v>0</v>
      </c>
      <c r="V116">
        <f t="shared" si="471"/>
        <v>0</v>
      </c>
      <c r="W116">
        <f t="shared" si="472"/>
        <v>0</v>
      </c>
      <c r="X116">
        <f t="shared" si="473"/>
        <v>0</v>
      </c>
      <c r="Y116">
        <f t="shared" si="474"/>
        <v>0</v>
      </c>
      <c r="Z116">
        <f t="shared" si="475"/>
        <v>0</v>
      </c>
      <c r="AA116">
        <f t="shared" si="476"/>
        <v>0</v>
      </c>
      <c r="AB116">
        <f t="shared" si="477"/>
        <v>0</v>
      </c>
      <c r="AC116">
        <f t="shared" si="478"/>
        <v>0</v>
      </c>
      <c r="AD116">
        <f t="shared" si="479"/>
        <v>0</v>
      </c>
      <c r="AE116">
        <f t="shared" si="480"/>
        <v>0</v>
      </c>
      <c r="AG116" s="1">
        <f t="shared" si="481"/>
        <v>0</v>
      </c>
      <c r="AH116" s="1">
        <f t="shared" si="482"/>
        <v>0</v>
      </c>
      <c r="AI116" s="1">
        <f t="shared" si="483"/>
        <v>0</v>
      </c>
      <c r="AJ116" s="1">
        <f t="shared" si="484"/>
        <v>0</v>
      </c>
      <c r="AK116" s="1">
        <f t="shared" si="485"/>
        <v>0</v>
      </c>
      <c r="AL116" s="25">
        <f t="shared" si="486"/>
        <v>0</v>
      </c>
      <c r="AM116" s="25">
        <f t="shared" si="487"/>
        <v>0</v>
      </c>
      <c r="AN116" s="25">
        <f t="shared" si="488"/>
        <v>0</v>
      </c>
      <c r="AO116" s="25">
        <f t="shared" si="489"/>
        <v>0</v>
      </c>
      <c r="AP116" s="25">
        <f t="shared" si="490"/>
        <v>0</v>
      </c>
      <c r="AQ116" s="27">
        <f t="shared" si="491"/>
        <v>0</v>
      </c>
      <c r="AR116">
        <f t="shared" si="492"/>
        <v>0</v>
      </c>
      <c r="AS116">
        <f t="shared" si="493"/>
        <v>0</v>
      </c>
      <c r="AT116">
        <f t="shared" si="494"/>
        <v>0</v>
      </c>
      <c r="AU116">
        <f t="shared" si="495"/>
        <v>0</v>
      </c>
      <c r="AV116">
        <f t="shared" si="496"/>
        <v>0</v>
      </c>
      <c r="AW116">
        <f t="shared" si="497"/>
        <v>0</v>
      </c>
      <c r="AX116">
        <f t="shared" si="498"/>
        <v>0</v>
      </c>
      <c r="AY116">
        <f t="shared" si="499"/>
        <v>0</v>
      </c>
      <c r="AZ116">
        <f t="shared" si="500"/>
        <v>0</v>
      </c>
      <c r="BA116">
        <f t="shared" si="501"/>
        <v>0</v>
      </c>
    </row>
    <row r="117" spans="1:53" x14ac:dyDescent="0.3">
      <c r="B117" t="s">
        <v>143</v>
      </c>
      <c r="C117" t="s">
        <v>144</v>
      </c>
      <c r="D117" t="s">
        <v>76</v>
      </c>
      <c r="E117" s="2" t="s">
        <v>205</v>
      </c>
      <c r="F117" s="2" t="s">
        <v>205</v>
      </c>
      <c r="G117" s="2" t="s">
        <v>205</v>
      </c>
      <c r="H117" s="2" t="s">
        <v>205</v>
      </c>
      <c r="I117" s="2" t="s">
        <v>205</v>
      </c>
      <c r="J117" s="2"/>
      <c r="K117" s="2"/>
      <c r="L117" s="2"/>
      <c r="M117" s="2"/>
      <c r="N117" s="2"/>
      <c r="O117" s="2"/>
      <c r="P117" s="2"/>
      <c r="Q117" s="2">
        <f t="shared" si="466"/>
        <v>0</v>
      </c>
      <c r="R117" s="2">
        <f t="shared" si="467"/>
        <v>0</v>
      </c>
      <c r="S117" s="2">
        <f t="shared" si="468"/>
        <v>0</v>
      </c>
      <c r="T117" s="2">
        <f t="shared" si="469"/>
        <v>0</v>
      </c>
      <c r="U117">
        <f t="shared" si="470"/>
        <v>0</v>
      </c>
      <c r="V117">
        <f t="shared" si="471"/>
        <v>0</v>
      </c>
      <c r="W117">
        <f t="shared" si="472"/>
        <v>0</v>
      </c>
      <c r="X117">
        <f t="shared" si="473"/>
        <v>0</v>
      </c>
      <c r="Y117">
        <f t="shared" si="474"/>
        <v>0</v>
      </c>
      <c r="Z117">
        <f t="shared" si="475"/>
        <v>0</v>
      </c>
      <c r="AA117">
        <f t="shared" si="476"/>
        <v>0</v>
      </c>
      <c r="AB117">
        <f t="shared" si="477"/>
        <v>0</v>
      </c>
      <c r="AC117">
        <f t="shared" si="478"/>
        <v>0</v>
      </c>
      <c r="AD117">
        <f t="shared" si="479"/>
        <v>0</v>
      </c>
      <c r="AE117">
        <f t="shared" si="480"/>
        <v>0</v>
      </c>
      <c r="AG117" s="1">
        <f t="shared" si="481"/>
        <v>0</v>
      </c>
      <c r="AH117" s="1">
        <f t="shared" si="482"/>
        <v>0</v>
      </c>
      <c r="AI117" s="1">
        <f t="shared" si="483"/>
        <v>0</v>
      </c>
      <c r="AJ117" s="1">
        <f t="shared" si="484"/>
        <v>0</v>
      </c>
      <c r="AK117" s="1">
        <f t="shared" si="485"/>
        <v>0</v>
      </c>
      <c r="AL117" s="25">
        <f t="shared" si="486"/>
        <v>0</v>
      </c>
      <c r="AM117" s="25">
        <f t="shared" si="487"/>
        <v>0</v>
      </c>
      <c r="AN117" s="25">
        <f t="shared" si="488"/>
        <v>0</v>
      </c>
      <c r="AO117" s="25">
        <f t="shared" si="489"/>
        <v>0</v>
      </c>
      <c r="AP117" s="25">
        <f t="shared" si="490"/>
        <v>0</v>
      </c>
      <c r="AQ117" s="27">
        <f t="shared" si="491"/>
        <v>0</v>
      </c>
      <c r="AR117">
        <f t="shared" si="492"/>
        <v>0</v>
      </c>
      <c r="AS117">
        <f t="shared" si="493"/>
        <v>0</v>
      </c>
      <c r="AT117">
        <f t="shared" si="494"/>
        <v>0</v>
      </c>
      <c r="AU117">
        <f t="shared" si="495"/>
        <v>0</v>
      </c>
      <c r="AV117">
        <f t="shared" si="496"/>
        <v>0</v>
      </c>
      <c r="AW117">
        <f t="shared" si="497"/>
        <v>0</v>
      </c>
      <c r="AX117">
        <f t="shared" si="498"/>
        <v>0</v>
      </c>
      <c r="AY117">
        <f t="shared" si="499"/>
        <v>0</v>
      </c>
      <c r="AZ117">
        <f t="shared" si="500"/>
        <v>0</v>
      </c>
      <c r="BA117">
        <f t="shared" si="501"/>
        <v>0</v>
      </c>
    </row>
    <row r="118" spans="1:53" x14ac:dyDescent="0.3">
      <c r="B118" t="s">
        <v>151</v>
      </c>
      <c r="C118" t="s">
        <v>152</v>
      </c>
      <c r="D118" s="5" t="s">
        <v>14</v>
      </c>
      <c r="E118" s="2" t="s">
        <v>205</v>
      </c>
      <c r="F118" s="2" t="s">
        <v>205</v>
      </c>
      <c r="G118" s="2" t="s">
        <v>221</v>
      </c>
      <c r="H118" s="2" t="s">
        <v>205</v>
      </c>
      <c r="I118" s="2" t="s">
        <v>195</v>
      </c>
      <c r="J118" s="2"/>
      <c r="K118" s="2"/>
      <c r="L118" s="2"/>
      <c r="M118" s="2"/>
      <c r="N118" s="2"/>
      <c r="O118" s="2"/>
      <c r="P118" s="2"/>
      <c r="Q118" s="2">
        <f t="shared" si="466"/>
        <v>0</v>
      </c>
      <c r="R118" s="2">
        <f t="shared" si="467"/>
        <v>0</v>
      </c>
      <c r="S118" s="2">
        <f t="shared" si="468"/>
        <v>0</v>
      </c>
      <c r="T118" s="2">
        <f t="shared" si="469"/>
        <v>1</v>
      </c>
      <c r="U118">
        <f t="shared" si="470"/>
        <v>0</v>
      </c>
      <c r="V118">
        <f t="shared" si="471"/>
        <v>0</v>
      </c>
      <c r="W118">
        <f t="shared" si="472"/>
        <v>0</v>
      </c>
      <c r="X118">
        <f t="shared" si="473"/>
        <v>0</v>
      </c>
      <c r="Y118">
        <f t="shared" si="474"/>
        <v>0</v>
      </c>
      <c r="Z118">
        <f t="shared" si="475"/>
        <v>0</v>
      </c>
      <c r="AA118">
        <f t="shared" si="476"/>
        <v>0</v>
      </c>
      <c r="AB118">
        <f t="shared" si="477"/>
        <v>0</v>
      </c>
      <c r="AC118">
        <f t="shared" si="478"/>
        <v>0</v>
      </c>
      <c r="AD118">
        <f t="shared" si="479"/>
        <v>0</v>
      </c>
      <c r="AE118">
        <f t="shared" si="480"/>
        <v>0</v>
      </c>
      <c r="AG118" s="1">
        <f t="shared" si="481"/>
        <v>0</v>
      </c>
      <c r="AH118" s="1">
        <f t="shared" si="482"/>
        <v>0</v>
      </c>
      <c r="AI118" s="1">
        <f t="shared" si="483"/>
        <v>0</v>
      </c>
      <c r="AJ118" s="1">
        <f t="shared" si="484"/>
        <v>0</v>
      </c>
      <c r="AK118" s="1">
        <f t="shared" si="485"/>
        <v>0</v>
      </c>
      <c r="AL118" s="25">
        <f t="shared" si="486"/>
        <v>0</v>
      </c>
      <c r="AM118" s="25">
        <f t="shared" si="487"/>
        <v>0</v>
      </c>
      <c r="AN118" s="25">
        <f t="shared" si="488"/>
        <v>0</v>
      </c>
      <c r="AO118" s="25">
        <f t="shared" si="489"/>
        <v>0</v>
      </c>
      <c r="AP118" s="25">
        <f t="shared" si="490"/>
        <v>0</v>
      </c>
      <c r="AQ118" s="27">
        <f t="shared" si="491"/>
        <v>0</v>
      </c>
      <c r="AR118">
        <f t="shared" si="492"/>
        <v>0</v>
      </c>
      <c r="AS118">
        <f t="shared" si="493"/>
        <v>0</v>
      </c>
      <c r="AT118">
        <f t="shared" si="494"/>
        <v>0</v>
      </c>
      <c r="AU118">
        <f t="shared" si="495"/>
        <v>0</v>
      </c>
      <c r="AV118">
        <f t="shared" si="496"/>
        <v>0</v>
      </c>
      <c r="AW118">
        <f t="shared" si="497"/>
        <v>0</v>
      </c>
      <c r="AX118">
        <f t="shared" si="498"/>
        <v>0</v>
      </c>
      <c r="AY118">
        <f t="shared" si="499"/>
        <v>0</v>
      </c>
      <c r="AZ118">
        <f t="shared" si="500"/>
        <v>0</v>
      </c>
      <c r="BA118">
        <f t="shared" si="501"/>
        <v>0</v>
      </c>
    </row>
    <row r="119" spans="1:53" x14ac:dyDescent="0.3">
      <c r="A119" t="str">
        <f>+B119&amp;C119</f>
        <v>MasonJaycob</v>
      </c>
      <c r="B119" t="s">
        <v>103</v>
      </c>
      <c r="C119" t="s">
        <v>157</v>
      </c>
      <c r="D119" t="s">
        <v>105</v>
      </c>
      <c r="E119" s="2" t="s">
        <v>205</v>
      </c>
      <c r="F119" s="2" t="s">
        <v>205</v>
      </c>
      <c r="G119" s="2" t="s">
        <v>205</v>
      </c>
      <c r="H119" s="2" t="s">
        <v>205</v>
      </c>
      <c r="I119" s="2" t="s">
        <v>205</v>
      </c>
      <c r="J119" s="2"/>
      <c r="K119" s="2"/>
      <c r="L119" s="2"/>
      <c r="M119" s="2"/>
      <c r="N119" s="2"/>
      <c r="O119" s="2"/>
      <c r="P119" s="2"/>
      <c r="Q119" s="2">
        <f t="shared" si="466"/>
        <v>0</v>
      </c>
      <c r="R119" s="2">
        <f t="shared" si="467"/>
        <v>0</v>
      </c>
      <c r="S119" s="2">
        <f t="shared" si="468"/>
        <v>0</v>
      </c>
      <c r="T119" s="2">
        <f t="shared" si="469"/>
        <v>0</v>
      </c>
      <c r="U119">
        <f t="shared" si="470"/>
        <v>0</v>
      </c>
      <c r="V119">
        <f t="shared" si="471"/>
        <v>0</v>
      </c>
      <c r="W119">
        <f t="shared" si="472"/>
        <v>0</v>
      </c>
      <c r="X119">
        <f t="shared" si="473"/>
        <v>0</v>
      </c>
      <c r="Y119">
        <f t="shared" si="474"/>
        <v>0</v>
      </c>
      <c r="Z119">
        <f t="shared" si="475"/>
        <v>0</v>
      </c>
      <c r="AA119">
        <f t="shared" si="476"/>
        <v>0</v>
      </c>
      <c r="AB119">
        <f t="shared" si="477"/>
        <v>0</v>
      </c>
      <c r="AC119">
        <f t="shared" si="478"/>
        <v>0</v>
      </c>
      <c r="AD119">
        <f t="shared" si="479"/>
        <v>0</v>
      </c>
      <c r="AE119">
        <f t="shared" si="480"/>
        <v>0</v>
      </c>
      <c r="AG119" s="1">
        <f t="shared" si="481"/>
        <v>0</v>
      </c>
      <c r="AH119" s="1">
        <f t="shared" si="482"/>
        <v>0</v>
      </c>
      <c r="AI119" s="1">
        <f t="shared" si="483"/>
        <v>0</v>
      </c>
      <c r="AJ119" s="1">
        <f t="shared" si="484"/>
        <v>0</v>
      </c>
      <c r="AK119" s="25">
        <f t="shared" si="485"/>
        <v>0</v>
      </c>
      <c r="AL119" s="25">
        <f t="shared" si="486"/>
        <v>0</v>
      </c>
      <c r="AM119" s="25">
        <f t="shared" si="487"/>
        <v>0</v>
      </c>
      <c r="AN119" s="25">
        <f t="shared" si="488"/>
        <v>0</v>
      </c>
      <c r="AO119" s="25">
        <f t="shared" si="489"/>
        <v>0</v>
      </c>
      <c r="AP119" s="25">
        <f t="shared" si="490"/>
        <v>0</v>
      </c>
      <c r="AQ119" s="27">
        <f t="shared" si="491"/>
        <v>0</v>
      </c>
      <c r="AR119">
        <f t="shared" si="492"/>
        <v>0</v>
      </c>
      <c r="AS119">
        <f t="shared" si="493"/>
        <v>0</v>
      </c>
      <c r="AT119">
        <f t="shared" si="494"/>
        <v>0</v>
      </c>
      <c r="AU119">
        <f t="shared" si="495"/>
        <v>0</v>
      </c>
      <c r="AV119">
        <f t="shared" si="496"/>
        <v>0</v>
      </c>
      <c r="AW119">
        <f t="shared" si="497"/>
        <v>0</v>
      </c>
      <c r="AX119">
        <f t="shared" si="498"/>
        <v>0</v>
      </c>
      <c r="AY119">
        <f t="shared" si="499"/>
        <v>0</v>
      </c>
      <c r="AZ119">
        <f t="shared" si="500"/>
        <v>0</v>
      </c>
      <c r="BA119">
        <f t="shared" si="501"/>
        <v>0</v>
      </c>
    </row>
    <row r="120" spans="1:53" hidden="1" x14ac:dyDescent="0.3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>
        <f t="shared" ref="Q120:Q126" si="502">+AQ120</f>
        <v>0</v>
      </c>
      <c r="R120" s="2">
        <f t="shared" ref="R120:R126" si="503">COUNT(E120:P120)</f>
        <v>0</v>
      </c>
      <c r="S120" s="2">
        <f t="shared" ref="S120:S126" si="504">SUM(E120:P120)</f>
        <v>0</v>
      </c>
      <c r="T120" s="2">
        <f t="shared" ref="T120:T126" si="505">COUNTIF(E120:P120,"W")</f>
        <v>0</v>
      </c>
      <c r="U120">
        <f t="shared" ref="U120:U126" si="506">SUM(V120:AE120)</f>
        <v>0</v>
      </c>
      <c r="V120">
        <f t="shared" ref="V120:V126" si="507">COUNTIF($E120:$P120,$V$97)</f>
        <v>0</v>
      </c>
      <c r="W120">
        <f t="shared" ref="W120:W126" si="508">COUNTIF($E120:$P120,$W$97)</f>
        <v>0</v>
      </c>
      <c r="X120">
        <f t="shared" ref="X120:X126" si="509">COUNTIF($E120:$P120,$X$97)</f>
        <v>0</v>
      </c>
      <c r="Y120">
        <f t="shared" ref="Y120:Y126" si="510">COUNTIF($E120:$P120,$Y$97)</f>
        <v>0</v>
      </c>
      <c r="Z120">
        <f t="shared" ref="Z120:Z126" si="511">COUNTIF($E120:$P120,$Z$97)</f>
        <v>0</v>
      </c>
      <c r="AA120">
        <f t="shared" ref="AA120:AA126" si="512">COUNTIF($E120:$P120,$AA$97)</f>
        <v>0</v>
      </c>
      <c r="AB120">
        <f t="shared" ref="AB120:AB126" si="513">COUNTIF($E120:$P120,$AB$97)</f>
        <v>0</v>
      </c>
      <c r="AC120">
        <f t="shared" ref="AC120:AC126" si="514">COUNTIF($E120:$P120,$AC$97)</f>
        <v>0</v>
      </c>
      <c r="AD120">
        <f t="shared" ref="AD120:AD126" si="515">COUNTIF($E120:$P120,$AD$97)</f>
        <v>0</v>
      </c>
      <c r="AE120">
        <f t="shared" ref="AE120:AE126" si="516">COUNTIF($E120:$P120,$AE$97)</f>
        <v>0</v>
      </c>
      <c r="AG120" s="1">
        <f t="shared" ref="AG120:AG126" si="517">IF(V120&lt;9,+V120,8)</f>
        <v>0</v>
      </c>
      <c r="AH120" s="1">
        <f t="shared" ref="AH120:AH126" si="518">IF((V120+W120)&lt;9,(+W120),8-AG120)</f>
        <v>0</v>
      </c>
      <c r="AI120" s="1">
        <f t="shared" ref="AI120:AI126" si="519">IF((+V120+W120+X120)&lt;9,+X120,8-(AG120+AH120))</f>
        <v>0</v>
      </c>
      <c r="AJ120" s="1">
        <f t="shared" ref="AJ120:AJ126" si="520">IF((V120+W120+X120+Y120)&lt;9,Y120,8-(AG120+AH120+AI120))</f>
        <v>0</v>
      </c>
      <c r="AK120" s="25">
        <f t="shared" ref="AK120:AK126" si="521">IF((V120+W120+X120+Y120+Z120)&lt;9,Z120,8-(AG120+AH120+AI120+AJ120))</f>
        <v>0</v>
      </c>
      <c r="AL120" s="25">
        <f t="shared" ref="AL120:AL126" si="522">IF((V120+W120+X120+Y120+Z120+AA120)&lt;9,AA120,8-(AG120+AH120+AI120+AJ120+AK120))</f>
        <v>0</v>
      </c>
      <c r="AM120" s="25">
        <f t="shared" ref="AM120:AM126" si="523">IF((V120+W120+X120+Y120+Z120+AA120+AB120)&lt;9,AB120,8-(AG120+AH120+AI120+AJ120+AK120+AL120))</f>
        <v>0</v>
      </c>
      <c r="AN120" s="25">
        <f t="shared" ref="AN120:AN126" si="524">IF((V120+W120+X120+Y120+Z120+AA120+AB120+AC120)&lt;9,AC120,8-(AG120+AH120+AI120+AJ120+AK120+AL120+AM120))</f>
        <v>0</v>
      </c>
      <c r="AO120" s="25">
        <f t="shared" ref="AO120:AO126" si="525">IF((V120+W120+X120+Y120+Z120+AA120+AB120+AC120+AD120)&lt;9,AD120,8-(AG120+AH120+AI120+AJ120+AK120+AL120+AM120+AN120))</f>
        <v>0</v>
      </c>
      <c r="AP120" s="25">
        <f t="shared" ref="AP120:AP126" si="526">IF((V120+W120+X120+Y120+Z120+AA120+AB120+AC120+AD120+AE120)&lt;9,AE120,8-(AG120+AH120+AI120+AJ120+AK120+AL120+AM120+AN120+AO120))</f>
        <v>0</v>
      </c>
      <c r="AQ120" s="27">
        <f t="shared" ref="AQ120:AQ126" si="527">SUM(AR120:BA120)</f>
        <v>0</v>
      </c>
      <c r="AR120">
        <f t="shared" ref="AR120:AR126" si="528">+AG120*AR$97</f>
        <v>0</v>
      </c>
      <c r="AS120">
        <f t="shared" ref="AS120:AS126" si="529">+AH120*AS$97</f>
        <v>0</v>
      </c>
      <c r="AT120">
        <f t="shared" ref="AT120:AT126" si="530">+AI120*AT$97</f>
        <v>0</v>
      </c>
      <c r="AU120">
        <f t="shared" ref="AU120:AU126" si="531">+AJ120*AU$97</f>
        <v>0</v>
      </c>
      <c r="AV120">
        <f t="shared" ref="AV120:AV126" si="532">+AK120*AV$97</f>
        <v>0</v>
      </c>
      <c r="AW120">
        <f t="shared" ref="AW120:AW126" si="533">+AL120*AW$97</f>
        <v>0</v>
      </c>
      <c r="AX120">
        <f t="shared" ref="AX120:AX126" si="534">+AM120*AX$97</f>
        <v>0</v>
      </c>
      <c r="AY120">
        <f t="shared" ref="AY120:AY126" si="535">+AN120*AY$97</f>
        <v>0</v>
      </c>
      <c r="AZ120">
        <f t="shared" ref="AZ120:AZ126" si="536">+AO120*AZ$97</f>
        <v>0</v>
      </c>
      <c r="BA120">
        <f t="shared" ref="BA120:BA126" si="537">+AP120*BA$97</f>
        <v>0</v>
      </c>
    </row>
    <row r="121" spans="1:53" hidden="1" x14ac:dyDescent="0.3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>
        <f t="shared" si="502"/>
        <v>0</v>
      </c>
      <c r="R121" s="2">
        <f t="shared" si="503"/>
        <v>0</v>
      </c>
      <c r="S121" s="2">
        <f t="shared" si="504"/>
        <v>0</v>
      </c>
      <c r="T121" s="2">
        <f t="shared" si="505"/>
        <v>0</v>
      </c>
      <c r="U121">
        <f t="shared" si="506"/>
        <v>0</v>
      </c>
      <c r="V121">
        <f t="shared" si="507"/>
        <v>0</v>
      </c>
      <c r="W121">
        <f t="shared" si="508"/>
        <v>0</v>
      </c>
      <c r="X121">
        <f t="shared" si="509"/>
        <v>0</v>
      </c>
      <c r="Y121">
        <f t="shared" si="510"/>
        <v>0</v>
      </c>
      <c r="Z121">
        <f t="shared" si="511"/>
        <v>0</v>
      </c>
      <c r="AA121">
        <f t="shared" si="512"/>
        <v>0</v>
      </c>
      <c r="AB121">
        <f t="shared" si="513"/>
        <v>0</v>
      </c>
      <c r="AC121">
        <f t="shared" si="514"/>
        <v>0</v>
      </c>
      <c r="AD121">
        <f t="shared" si="515"/>
        <v>0</v>
      </c>
      <c r="AE121">
        <f t="shared" si="516"/>
        <v>0</v>
      </c>
      <c r="AG121" s="1">
        <f t="shared" si="517"/>
        <v>0</v>
      </c>
      <c r="AH121" s="1">
        <f t="shared" si="518"/>
        <v>0</v>
      </c>
      <c r="AI121" s="1">
        <f t="shared" si="519"/>
        <v>0</v>
      </c>
      <c r="AJ121" s="1">
        <f t="shared" si="520"/>
        <v>0</v>
      </c>
      <c r="AK121" s="25">
        <f t="shared" si="521"/>
        <v>0</v>
      </c>
      <c r="AL121" s="25">
        <f t="shared" si="522"/>
        <v>0</v>
      </c>
      <c r="AM121" s="25">
        <f t="shared" si="523"/>
        <v>0</v>
      </c>
      <c r="AN121" s="25">
        <f t="shared" si="524"/>
        <v>0</v>
      </c>
      <c r="AO121" s="25">
        <f t="shared" si="525"/>
        <v>0</v>
      </c>
      <c r="AP121" s="25">
        <f t="shared" si="526"/>
        <v>0</v>
      </c>
      <c r="AQ121" s="27">
        <f t="shared" si="527"/>
        <v>0</v>
      </c>
      <c r="AR121">
        <f t="shared" si="528"/>
        <v>0</v>
      </c>
      <c r="AS121">
        <f t="shared" si="529"/>
        <v>0</v>
      </c>
      <c r="AT121">
        <f t="shared" si="530"/>
        <v>0</v>
      </c>
      <c r="AU121">
        <f t="shared" si="531"/>
        <v>0</v>
      </c>
      <c r="AV121">
        <f t="shared" si="532"/>
        <v>0</v>
      </c>
      <c r="AW121">
        <f t="shared" si="533"/>
        <v>0</v>
      </c>
      <c r="AX121">
        <f t="shared" si="534"/>
        <v>0</v>
      </c>
      <c r="AY121">
        <f t="shared" si="535"/>
        <v>0</v>
      </c>
      <c r="AZ121">
        <f t="shared" si="536"/>
        <v>0</v>
      </c>
      <c r="BA121">
        <f t="shared" si="537"/>
        <v>0</v>
      </c>
    </row>
    <row r="122" spans="1:53" hidden="1" x14ac:dyDescent="0.3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>
        <f t="shared" si="502"/>
        <v>0</v>
      </c>
      <c r="R122" s="2">
        <f t="shared" si="503"/>
        <v>0</v>
      </c>
      <c r="S122" s="2">
        <f t="shared" si="504"/>
        <v>0</v>
      </c>
      <c r="T122" s="2">
        <f t="shared" si="505"/>
        <v>0</v>
      </c>
      <c r="U122">
        <f t="shared" si="506"/>
        <v>0</v>
      </c>
      <c r="V122">
        <f t="shared" si="507"/>
        <v>0</v>
      </c>
      <c r="W122">
        <f t="shared" si="508"/>
        <v>0</v>
      </c>
      <c r="X122">
        <f t="shared" si="509"/>
        <v>0</v>
      </c>
      <c r="Y122">
        <f t="shared" si="510"/>
        <v>0</v>
      </c>
      <c r="Z122">
        <f t="shared" si="511"/>
        <v>0</v>
      </c>
      <c r="AA122">
        <f t="shared" si="512"/>
        <v>0</v>
      </c>
      <c r="AB122">
        <f t="shared" si="513"/>
        <v>0</v>
      </c>
      <c r="AC122">
        <f t="shared" si="514"/>
        <v>0</v>
      </c>
      <c r="AD122">
        <f t="shared" si="515"/>
        <v>0</v>
      </c>
      <c r="AE122">
        <f t="shared" si="516"/>
        <v>0</v>
      </c>
      <c r="AG122" s="1">
        <f t="shared" si="517"/>
        <v>0</v>
      </c>
      <c r="AH122" s="1">
        <f t="shared" si="518"/>
        <v>0</v>
      </c>
      <c r="AI122" s="1">
        <f t="shared" si="519"/>
        <v>0</v>
      </c>
      <c r="AJ122" s="1">
        <f t="shared" si="520"/>
        <v>0</v>
      </c>
      <c r="AK122" s="25">
        <f t="shared" si="521"/>
        <v>0</v>
      </c>
      <c r="AL122" s="25">
        <f t="shared" si="522"/>
        <v>0</v>
      </c>
      <c r="AM122" s="25">
        <f t="shared" si="523"/>
        <v>0</v>
      </c>
      <c r="AN122" s="25">
        <f t="shared" si="524"/>
        <v>0</v>
      </c>
      <c r="AO122" s="25">
        <f t="shared" si="525"/>
        <v>0</v>
      </c>
      <c r="AP122" s="25">
        <f t="shared" si="526"/>
        <v>0</v>
      </c>
      <c r="AQ122" s="27">
        <f t="shared" si="527"/>
        <v>0</v>
      </c>
      <c r="AR122">
        <f t="shared" si="528"/>
        <v>0</v>
      </c>
      <c r="AS122">
        <f t="shared" si="529"/>
        <v>0</v>
      </c>
      <c r="AT122">
        <f t="shared" si="530"/>
        <v>0</v>
      </c>
      <c r="AU122">
        <f t="shared" si="531"/>
        <v>0</v>
      </c>
      <c r="AV122">
        <f t="shared" si="532"/>
        <v>0</v>
      </c>
      <c r="AW122">
        <f t="shared" si="533"/>
        <v>0</v>
      </c>
      <c r="AX122">
        <f t="shared" si="534"/>
        <v>0</v>
      </c>
      <c r="AY122">
        <f t="shared" si="535"/>
        <v>0</v>
      </c>
      <c r="AZ122">
        <f t="shared" si="536"/>
        <v>0</v>
      </c>
      <c r="BA122">
        <f t="shared" si="537"/>
        <v>0</v>
      </c>
    </row>
    <row r="123" spans="1:53" hidden="1" x14ac:dyDescent="0.3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>
        <f t="shared" si="502"/>
        <v>0</v>
      </c>
      <c r="R123" s="2">
        <f t="shared" si="503"/>
        <v>0</v>
      </c>
      <c r="S123" s="2">
        <f t="shared" si="504"/>
        <v>0</v>
      </c>
      <c r="T123" s="2">
        <f t="shared" si="505"/>
        <v>0</v>
      </c>
      <c r="U123">
        <f t="shared" si="506"/>
        <v>0</v>
      </c>
      <c r="V123">
        <f t="shared" si="507"/>
        <v>0</v>
      </c>
      <c r="W123">
        <f t="shared" si="508"/>
        <v>0</v>
      </c>
      <c r="X123">
        <f t="shared" si="509"/>
        <v>0</v>
      </c>
      <c r="Y123">
        <f t="shared" si="510"/>
        <v>0</v>
      </c>
      <c r="Z123">
        <f t="shared" si="511"/>
        <v>0</v>
      </c>
      <c r="AA123">
        <f t="shared" si="512"/>
        <v>0</v>
      </c>
      <c r="AB123">
        <f t="shared" si="513"/>
        <v>0</v>
      </c>
      <c r="AC123">
        <f t="shared" si="514"/>
        <v>0</v>
      </c>
      <c r="AD123">
        <f t="shared" si="515"/>
        <v>0</v>
      </c>
      <c r="AE123">
        <f t="shared" si="516"/>
        <v>0</v>
      </c>
      <c r="AG123" s="1">
        <f t="shared" si="517"/>
        <v>0</v>
      </c>
      <c r="AH123" s="1">
        <f t="shared" si="518"/>
        <v>0</v>
      </c>
      <c r="AI123" s="1">
        <f t="shared" si="519"/>
        <v>0</v>
      </c>
      <c r="AJ123" s="1">
        <f t="shared" si="520"/>
        <v>0</v>
      </c>
      <c r="AK123" s="25">
        <f t="shared" si="521"/>
        <v>0</v>
      </c>
      <c r="AL123" s="25">
        <f t="shared" si="522"/>
        <v>0</v>
      </c>
      <c r="AM123" s="25">
        <f t="shared" si="523"/>
        <v>0</v>
      </c>
      <c r="AN123" s="25">
        <f t="shared" si="524"/>
        <v>0</v>
      </c>
      <c r="AO123" s="25">
        <f t="shared" si="525"/>
        <v>0</v>
      </c>
      <c r="AP123" s="25">
        <f t="shared" si="526"/>
        <v>0</v>
      </c>
      <c r="AQ123" s="27">
        <f t="shared" si="527"/>
        <v>0</v>
      </c>
      <c r="AR123">
        <f t="shared" si="528"/>
        <v>0</v>
      </c>
      <c r="AS123">
        <f t="shared" si="529"/>
        <v>0</v>
      </c>
      <c r="AT123">
        <f t="shared" si="530"/>
        <v>0</v>
      </c>
      <c r="AU123">
        <f t="shared" si="531"/>
        <v>0</v>
      </c>
      <c r="AV123">
        <f t="shared" si="532"/>
        <v>0</v>
      </c>
      <c r="AW123">
        <f t="shared" si="533"/>
        <v>0</v>
      </c>
      <c r="AX123">
        <f t="shared" si="534"/>
        <v>0</v>
      </c>
      <c r="AY123">
        <f t="shared" si="535"/>
        <v>0</v>
      </c>
      <c r="AZ123">
        <f t="shared" si="536"/>
        <v>0</v>
      </c>
      <c r="BA123">
        <f t="shared" si="537"/>
        <v>0</v>
      </c>
    </row>
    <row r="124" spans="1:53" hidden="1" x14ac:dyDescent="0.3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>
        <f t="shared" si="502"/>
        <v>0</v>
      </c>
      <c r="R124" s="2">
        <f t="shared" si="503"/>
        <v>0</v>
      </c>
      <c r="S124" s="2">
        <f t="shared" si="504"/>
        <v>0</v>
      </c>
      <c r="T124" s="2">
        <f t="shared" si="505"/>
        <v>0</v>
      </c>
      <c r="U124">
        <f t="shared" si="506"/>
        <v>0</v>
      </c>
      <c r="V124">
        <f t="shared" si="507"/>
        <v>0</v>
      </c>
      <c r="W124">
        <f t="shared" si="508"/>
        <v>0</v>
      </c>
      <c r="X124">
        <f t="shared" si="509"/>
        <v>0</v>
      </c>
      <c r="Y124">
        <f t="shared" si="510"/>
        <v>0</v>
      </c>
      <c r="Z124">
        <f t="shared" si="511"/>
        <v>0</v>
      </c>
      <c r="AA124">
        <f t="shared" si="512"/>
        <v>0</v>
      </c>
      <c r="AB124">
        <f t="shared" si="513"/>
        <v>0</v>
      </c>
      <c r="AC124">
        <f t="shared" si="514"/>
        <v>0</v>
      </c>
      <c r="AD124">
        <f t="shared" si="515"/>
        <v>0</v>
      </c>
      <c r="AE124">
        <f t="shared" si="516"/>
        <v>0</v>
      </c>
      <c r="AG124" s="1">
        <f t="shared" si="517"/>
        <v>0</v>
      </c>
      <c r="AH124" s="1">
        <f t="shared" si="518"/>
        <v>0</v>
      </c>
      <c r="AI124" s="1">
        <f t="shared" si="519"/>
        <v>0</v>
      </c>
      <c r="AJ124" s="1">
        <f t="shared" si="520"/>
        <v>0</v>
      </c>
      <c r="AK124" s="25">
        <f t="shared" si="521"/>
        <v>0</v>
      </c>
      <c r="AL124" s="25">
        <f t="shared" si="522"/>
        <v>0</v>
      </c>
      <c r="AM124" s="25">
        <f t="shared" si="523"/>
        <v>0</v>
      </c>
      <c r="AN124" s="25">
        <f t="shared" si="524"/>
        <v>0</v>
      </c>
      <c r="AO124" s="25">
        <f t="shared" si="525"/>
        <v>0</v>
      </c>
      <c r="AP124" s="25">
        <f t="shared" si="526"/>
        <v>0</v>
      </c>
      <c r="AQ124" s="27">
        <f t="shared" si="527"/>
        <v>0</v>
      </c>
      <c r="AR124">
        <f t="shared" si="528"/>
        <v>0</v>
      </c>
      <c r="AS124">
        <f t="shared" si="529"/>
        <v>0</v>
      </c>
      <c r="AT124">
        <f t="shared" si="530"/>
        <v>0</v>
      </c>
      <c r="AU124">
        <f t="shared" si="531"/>
        <v>0</v>
      </c>
      <c r="AV124">
        <f t="shared" si="532"/>
        <v>0</v>
      </c>
      <c r="AW124">
        <f t="shared" si="533"/>
        <v>0</v>
      </c>
      <c r="AX124">
        <f t="shared" si="534"/>
        <v>0</v>
      </c>
      <c r="AY124">
        <f t="shared" si="535"/>
        <v>0</v>
      </c>
      <c r="AZ124">
        <f t="shared" si="536"/>
        <v>0</v>
      </c>
      <c r="BA124">
        <f t="shared" si="537"/>
        <v>0</v>
      </c>
    </row>
    <row r="125" spans="1:53" hidden="1" x14ac:dyDescent="0.3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>
        <f t="shared" si="502"/>
        <v>0</v>
      </c>
      <c r="R125" s="2">
        <f t="shared" si="503"/>
        <v>0</v>
      </c>
      <c r="S125" s="2">
        <f t="shared" si="504"/>
        <v>0</v>
      </c>
      <c r="T125" s="2">
        <f t="shared" si="505"/>
        <v>0</v>
      </c>
      <c r="U125">
        <f t="shared" si="506"/>
        <v>0</v>
      </c>
      <c r="V125">
        <f t="shared" si="507"/>
        <v>0</v>
      </c>
      <c r="W125">
        <f t="shared" si="508"/>
        <v>0</v>
      </c>
      <c r="X125">
        <f t="shared" si="509"/>
        <v>0</v>
      </c>
      <c r="Y125">
        <f t="shared" si="510"/>
        <v>0</v>
      </c>
      <c r="Z125">
        <f t="shared" si="511"/>
        <v>0</v>
      </c>
      <c r="AA125">
        <f t="shared" si="512"/>
        <v>0</v>
      </c>
      <c r="AB125">
        <f t="shared" si="513"/>
        <v>0</v>
      </c>
      <c r="AC125">
        <f t="shared" si="514"/>
        <v>0</v>
      </c>
      <c r="AD125">
        <f t="shared" si="515"/>
        <v>0</v>
      </c>
      <c r="AE125">
        <f t="shared" si="516"/>
        <v>0</v>
      </c>
      <c r="AG125" s="1">
        <f t="shared" si="517"/>
        <v>0</v>
      </c>
      <c r="AH125" s="1">
        <f t="shared" si="518"/>
        <v>0</v>
      </c>
      <c r="AI125" s="1">
        <f t="shared" si="519"/>
        <v>0</v>
      </c>
      <c r="AJ125" s="1">
        <f t="shared" si="520"/>
        <v>0</v>
      </c>
      <c r="AK125" s="25">
        <f t="shared" si="521"/>
        <v>0</v>
      </c>
      <c r="AL125" s="25">
        <f t="shared" si="522"/>
        <v>0</v>
      </c>
      <c r="AM125" s="25">
        <f t="shared" si="523"/>
        <v>0</v>
      </c>
      <c r="AN125" s="25">
        <f t="shared" si="524"/>
        <v>0</v>
      </c>
      <c r="AO125" s="25">
        <f t="shared" si="525"/>
        <v>0</v>
      </c>
      <c r="AP125" s="25">
        <f t="shared" si="526"/>
        <v>0</v>
      </c>
      <c r="AQ125" s="27">
        <f t="shared" si="527"/>
        <v>0</v>
      </c>
      <c r="AR125">
        <f t="shared" si="528"/>
        <v>0</v>
      </c>
      <c r="AS125">
        <f t="shared" si="529"/>
        <v>0</v>
      </c>
      <c r="AT125">
        <f t="shared" si="530"/>
        <v>0</v>
      </c>
      <c r="AU125">
        <f t="shared" si="531"/>
        <v>0</v>
      </c>
      <c r="AV125">
        <f t="shared" si="532"/>
        <v>0</v>
      </c>
      <c r="AW125">
        <f t="shared" si="533"/>
        <v>0</v>
      </c>
      <c r="AX125">
        <f t="shared" si="534"/>
        <v>0</v>
      </c>
      <c r="AY125">
        <f t="shared" si="535"/>
        <v>0</v>
      </c>
      <c r="AZ125">
        <f t="shared" si="536"/>
        <v>0</v>
      </c>
      <c r="BA125">
        <f t="shared" si="537"/>
        <v>0</v>
      </c>
    </row>
    <row r="126" spans="1:53" hidden="1" x14ac:dyDescent="0.3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>
        <f t="shared" si="502"/>
        <v>0</v>
      </c>
      <c r="R126" s="2">
        <f t="shared" si="503"/>
        <v>0</v>
      </c>
      <c r="S126" s="2">
        <f t="shared" si="504"/>
        <v>0</v>
      </c>
      <c r="T126" s="2">
        <f t="shared" si="505"/>
        <v>0</v>
      </c>
      <c r="U126">
        <f t="shared" si="506"/>
        <v>0</v>
      </c>
      <c r="V126">
        <f t="shared" si="507"/>
        <v>0</v>
      </c>
      <c r="W126">
        <f t="shared" si="508"/>
        <v>0</v>
      </c>
      <c r="X126">
        <f t="shared" si="509"/>
        <v>0</v>
      </c>
      <c r="Y126">
        <f t="shared" si="510"/>
        <v>0</v>
      </c>
      <c r="Z126">
        <f t="shared" si="511"/>
        <v>0</v>
      </c>
      <c r="AA126">
        <f t="shared" si="512"/>
        <v>0</v>
      </c>
      <c r="AB126">
        <f t="shared" si="513"/>
        <v>0</v>
      </c>
      <c r="AC126">
        <f t="shared" si="514"/>
        <v>0</v>
      </c>
      <c r="AD126">
        <f t="shared" si="515"/>
        <v>0</v>
      </c>
      <c r="AE126">
        <f t="shared" si="516"/>
        <v>0</v>
      </c>
      <c r="AG126" s="1">
        <f t="shared" si="517"/>
        <v>0</v>
      </c>
      <c r="AH126" s="1">
        <f t="shared" si="518"/>
        <v>0</v>
      </c>
      <c r="AI126" s="1">
        <f t="shared" si="519"/>
        <v>0</v>
      </c>
      <c r="AJ126" s="1">
        <f t="shared" si="520"/>
        <v>0</v>
      </c>
      <c r="AK126" s="25">
        <f t="shared" si="521"/>
        <v>0</v>
      </c>
      <c r="AL126" s="25">
        <f t="shared" si="522"/>
        <v>0</v>
      </c>
      <c r="AM126" s="25">
        <f t="shared" si="523"/>
        <v>0</v>
      </c>
      <c r="AN126" s="25">
        <f t="shared" si="524"/>
        <v>0</v>
      </c>
      <c r="AO126" s="25">
        <f t="shared" si="525"/>
        <v>0</v>
      </c>
      <c r="AP126" s="25">
        <f t="shared" si="526"/>
        <v>0</v>
      </c>
      <c r="AQ126" s="27">
        <f t="shared" si="527"/>
        <v>0</v>
      </c>
      <c r="AR126">
        <f t="shared" si="528"/>
        <v>0</v>
      </c>
      <c r="AS126">
        <f t="shared" si="529"/>
        <v>0</v>
      </c>
      <c r="AT126">
        <f t="shared" si="530"/>
        <v>0</v>
      </c>
      <c r="AU126">
        <f t="shared" si="531"/>
        <v>0</v>
      </c>
      <c r="AV126">
        <f t="shared" si="532"/>
        <v>0</v>
      </c>
      <c r="AW126">
        <f t="shared" si="533"/>
        <v>0</v>
      </c>
      <c r="AX126">
        <f t="shared" si="534"/>
        <v>0</v>
      </c>
      <c r="AY126">
        <f t="shared" si="535"/>
        <v>0</v>
      </c>
      <c r="AZ126">
        <f t="shared" si="536"/>
        <v>0</v>
      </c>
      <c r="BA126">
        <f t="shared" si="537"/>
        <v>0</v>
      </c>
    </row>
    <row r="127" spans="1:53" x14ac:dyDescent="0.3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T127" s="1"/>
      <c r="AG127" s="1"/>
      <c r="AH127" s="1"/>
      <c r="AI127" s="1"/>
      <c r="AJ127" s="1"/>
      <c r="AK127" s="25"/>
      <c r="AL127" s="25"/>
      <c r="AM127" s="25"/>
      <c r="AN127" s="25"/>
      <c r="AO127" s="25"/>
      <c r="AP127" s="25"/>
    </row>
    <row r="128" spans="1:53" ht="21" x14ac:dyDescent="0.4">
      <c r="B128" s="49" t="s">
        <v>197</v>
      </c>
      <c r="C128" s="50"/>
      <c r="D128" s="55"/>
      <c r="E128" s="2" t="str">
        <f>+$E$3</f>
        <v>Mich</v>
      </c>
      <c r="F128" s="2" t="str">
        <f>+$F$3</f>
        <v>Mich</v>
      </c>
      <c r="G128" s="2" t="str">
        <f>+$G$3</f>
        <v>Mid Mi</v>
      </c>
      <c r="H128" s="2" t="str">
        <f>+$H$3</f>
        <v>GL</v>
      </c>
      <c r="I128" s="2" t="str">
        <f>+$I$3</f>
        <v>Metro</v>
      </c>
      <c r="J128" s="2" t="str">
        <f t="shared" ref="J128:P128" si="538">+J$3</f>
        <v>Bent F</v>
      </c>
      <c r="K128" s="2" t="str">
        <f t="shared" si="538"/>
        <v>East Side</v>
      </c>
      <c r="L128" s="2" t="str">
        <f t="shared" si="538"/>
        <v>East Side</v>
      </c>
      <c r="M128" s="2" t="str">
        <f t="shared" si="538"/>
        <v>Bent F</v>
      </c>
      <c r="N128" s="2" t="str">
        <f t="shared" si="538"/>
        <v>GL</v>
      </c>
      <c r="O128" s="2" t="str">
        <f t="shared" si="538"/>
        <v>Metro</v>
      </c>
      <c r="P128" s="2" t="str">
        <f t="shared" si="538"/>
        <v>Mid Mi</v>
      </c>
      <c r="Q128" s="51" t="s">
        <v>2</v>
      </c>
      <c r="R128" s="53" t="s">
        <v>3</v>
      </c>
      <c r="S128" s="51" t="s">
        <v>4</v>
      </c>
      <c r="T128" s="47" t="s">
        <v>40</v>
      </c>
      <c r="U128" s="2" t="s">
        <v>4</v>
      </c>
      <c r="V128" s="2">
        <v>30</v>
      </c>
      <c r="W128" s="2">
        <v>25</v>
      </c>
      <c r="X128" s="2">
        <v>21</v>
      </c>
      <c r="Y128" s="2">
        <v>18</v>
      </c>
      <c r="Z128" s="2">
        <v>16</v>
      </c>
      <c r="AA128" s="2">
        <v>15</v>
      </c>
      <c r="AB128" s="2">
        <v>14</v>
      </c>
      <c r="AC128" s="2">
        <v>13</v>
      </c>
      <c r="AD128" s="2">
        <v>12</v>
      </c>
      <c r="AE128" s="2">
        <v>11</v>
      </c>
      <c r="AF128" s="26"/>
      <c r="AG128" s="2">
        <v>30</v>
      </c>
      <c r="AH128" s="2">
        <v>25</v>
      </c>
      <c r="AI128" s="2">
        <v>21</v>
      </c>
      <c r="AJ128" s="2">
        <v>18</v>
      </c>
      <c r="AK128" s="2">
        <v>16</v>
      </c>
      <c r="AL128" s="2">
        <v>15</v>
      </c>
      <c r="AM128" s="2">
        <v>14</v>
      </c>
      <c r="AN128" s="2">
        <v>13</v>
      </c>
      <c r="AO128" s="2">
        <v>12</v>
      </c>
      <c r="AP128" s="2">
        <v>11</v>
      </c>
      <c r="AQ128" s="28"/>
      <c r="AR128" s="2">
        <v>30</v>
      </c>
      <c r="AS128" s="2">
        <v>25</v>
      </c>
      <c r="AT128" s="2">
        <v>21</v>
      </c>
      <c r="AU128" s="2">
        <v>18</v>
      </c>
      <c r="AV128" s="2">
        <v>16</v>
      </c>
      <c r="AW128" s="2">
        <v>15</v>
      </c>
      <c r="AX128" s="2">
        <v>14</v>
      </c>
      <c r="AY128" s="2">
        <v>13</v>
      </c>
      <c r="AZ128" s="2">
        <v>12</v>
      </c>
      <c r="BA128" s="2">
        <v>11</v>
      </c>
    </row>
    <row r="129" spans="1:53" x14ac:dyDescent="0.3">
      <c r="B129" s="3" t="s">
        <v>5</v>
      </c>
      <c r="C129" s="3" t="s">
        <v>6</v>
      </c>
      <c r="D129" s="4" t="s">
        <v>7</v>
      </c>
      <c r="E129" s="19">
        <f>+E$4</f>
        <v>46137</v>
      </c>
      <c r="F129" s="19">
        <f t="shared" ref="F129:P129" si="539">+F$4</f>
        <v>46138</v>
      </c>
      <c r="G129" s="19">
        <f t="shared" si="539"/>
        <v>46159</v>
      </c>
      <c r="H129" s="19">
        <f t="shared" si="539"/>
        <v>46173</v>
      </c>
      <c r="I129" s="19">
        <f t="shared" si="539"/>
        <v>46187</v>
      </c>
      <c r="J129" s="19">
        <f t="shared" si="539"/>
        <v>46201</v>
      </c>
      <c r="K129" s="19">
        <f t="shared" si="539"/>
        <v>46242</v>
      </c>
      <c r="L129" s="19">
        <f t="shared" si="539"/>
        <v>46243</v>
      </c>
      <c r="M129" s="19">
        <f t="shared" si="539"/>
        <v>46264</v>
      </c>
      <c r="N129" s="19">
        <f t="shared" si="539"/>
        <v>46278</v>
      </c>
      <c r="O129" s="19">
        <f t="shared" si="539"/>
        <v>46285</v>
      </c>
      <c r="P129" s="19">
        <f t="shared" si="539"/>
        <v>46299</v>
      </c>
      <c r="Q129" s="52"/>
      <c r="R129" s="54"/>
      <c r="S129" s="52"/>
      <c r="T129" s="48"/>
    </row>
    <row r="130" spans="1:53" x14ac:dyDescent="0.3">
      <c r="B130" t="s">
        <v>202</v>
      </c>
      <c r="C130" t="s">
        <v>132</v>
      </c>
      <c r="D130" t="s">
        <v>112</v>
      </c>
      <c r="E130" s="2" t="s">
        <v>205</v>
      </c>
      <c r="F130" s="2">
        <v>30</v>
      </c>
      <c r="G130" s="2">
        <v>30</v>
      </c>
      <c r="H130" s="2" t="s">
        <v>195</v>
      </c>
      <c r="I130" s="2">
        <v>25</v>
      </c>
      <c r="J130" s="2"/>
      <c r="K130" s="2"/>
      <c r="L130" s="2"/>
      <c r="M130" s="2"/>
      <c r="N130" s="2"/>
      <c r="O130" s="2"/>
      <c r="P130" s="2"/>
      <c r="Q130" s="2">
        <f>+AQ130</f>
        <v>85</v>
      </c>
      <c r="R130" s="2">
        <f>COUNT(E130:P130)</f>
        <v>3</v>
      </c>
      <c r="S130" s="2">
        <f>SUM(E130:P130)</f>
        <v>85</v>
      </c>
      <c r="T130" s="2">
        <f>COUNTIF(E130:P130,"W")</f>
        <v>1</v>
      </c>
      <c r="U130">
        <f>SUM(V130:AE130)</f>
        <v>3</v>
      </c>
      <c r="V130">
        <f>COUNTIF($E130:$P130,$V$97)</f>
        <v>2</v>
      </c>
      <c r="W130">
        <f>COUNTIF($E130:$P130,$W$97)</f>
        <v>1</v>
      </c>
      <c r="X130">
        <f>COUNTIF($E130:$P130,$X$97)</f>
        <v>0</v>
      </c>
      <c r="Y130">
        <f>COUNTIF($E130:$P130,$Y$97)</f>
        <v>0</v>
      </c>
      <c r="Z130">
        <f>COUNTIF($E130:$P130,$Z$97)</f>
        <v>0</v>
      </c>
      <c r="AA130">
        <f>COUNTIF($E130:$P130,$AA$97)</f>
        <v>0</v>
      </c>
      <c r="AB130">
        <f>COUNTIF($E130:$P130,$AB$97)</f>
        <v>0</v>
      </c>
      <c r="AC130">
        <f>COUNTIF($E130:$P130,$AC$97)</f>
        <v>0</v>
      </c>
      <c r="AD130">
        <f>COUNTIF($E130:$P130,$AD$97)</f>
        <v>0</v>
      </c>
      <c r="AE130">
        <f>COUNTIF($E130:$P130,$AE$97)</f>
        <v>0</v>
      </c>
      <c r="AG130" s="1">
        <f>IF(V130&lt;9,+V130,8)</f>
        <v>2</v>
      </c>
      <c r="AH130" s="1">
        <f>IF((V130+W130)&lt;9,(+W130),8-AG130)</f>
        <v>1</v>
      </c>
      <c r="AI130" s="1">
        <f>IF((+V130+W130+X130)&lt;9,+X130,8-(AG130+AH130))</f>
        <v>0</v>
      </c>
      <c r="AJ130" s="1">
        <f>IF((V130+W130+X130+Y130)&lt;9,Y130,8-(AG130+AH130+AI130))</f>
        <v>0</v>
      </c>
      <c r="AK130" s="25">
        <f>IF((V130+W130+X130+Y130+Z130)&lt;9,Z130,8-(AG130+AH130+AI130+AJ130))</f>
        <v>0</v>
      </c>
      <c r="AL130" s="25">
        <f>IF((V130+W130+X130+Y130+Z130+AA130)&lt;9,AA130,8-(AG130+AH130+AI130+AJ130+AK130))</f>
        <v>0</v>
      </c>
      <c r="AM130" s="25">
        <f>IF((V130+W130+X130+Y130+Z130+AA130+AB130)&lt;9,AB130,8-(AG130+AH130+AI130+AJ130+AK130+AL130))</f>
        <v>0</v>
      </c>
      <c r="AN130" s="25">
        <f>IF((V130+W130+X130+Y130+Z130+AA130+AB130+AC130)&lt;9,AC130,8-(AG130+AH130+AI130+AJ130+AK130+AL130+AM130))</f>
        <v>0</v>
      </c>
      <c r="AO130" s="25">
        <f>IF((V130+W130+X130+Y130+Z130+AA130+AB130+AC130+AD130)&lt;9,AD130,8-(AG130+AH130+AI130+AJ130+AK130+AL130+AM130+AN130))</f>
        <v>0</v>
      </c>
      <c r="AP130" s="25">
        <f>IF((V130+W130+X130+Y130+Z130+AA130+AB130+AC130+AD130+AE130)&lt;9,AE130,8-(AG130+AH130+AI130+AJ130+AK130+AL130+AM130+AN130+AO130))</f>
        <v>0</v>
      </c>
      <c r="AQ130" s="27">
        <f>SUM(AR130:BA130)</f>
        <v>85</v>
      </c>
      <c r="AR130">
        <f t="shared" ref="AR130:BA132" si="540">+AG130*AR$97</f>
        <v>60</v>
      </c>
      <c r="AS130">
        <f t="shared" si="540"/>
        <v>25</v>
      </c>
      <c r="AT130">
        <f t="shared" si="540"/>
        <v>0</v>
      </c>
      <c r="AU130">
        <f t="shared" si="540"/>
        <v>0</v>
      </c>
      <c r="AV130">
        <f t="shared" si="540"/>
        <v>0</v>
      </c>
      <c r="AW130">
        <f t="shared" si="540"/>
        <v>0</v>
      </c>
      <c r="AX130">
        <f t="shared" si="540"/>
        <v>0</v>
      </c>
      <c r="AY130">
        <f t="shared" si="540"/>
        <v>0</v>
      </c>
      <c r="AZ130">
        <f t="shared" si="540"/>
        <v>0</v>
      </c>
      <c r="BA130">
        <f t="shared" si="540"/>
        <v>0</v>
      </c>
    </row>
    <row r="131" spans="1:53" x14ac:dyDescent="0.3">
      <c r="B131" t="s">
        <v>203</v>
      </c>
      <c r="C131" t="s">
        <v>101</v>
      </c>
      <c r="D131" t="s">
        <v>112</v>
      </c>
      <c r="E131" s="2" t="s">
        <v>205</v>
      </c>
      <c r="F131" s="2">
        <v>25</v>
      </c>
      <c r="G131" s="2">
        <v>21</v>
      </c>
      <c r="H131" s="2" t="s">
        <v>195</v>
      </c>
      <c r="I131" s="2">
        <v>30</v>
      </c>
      <c r="J131" s="2"/>
      <c r="K131" s="2"/>
      <c r="L131" s="2"/>
      <c r="M131" s="2"/>
      <c r="N131" s="2"/>
      <c r="O131" s="2"/>
      <c r="P131" s="2"/>
      <c r="Q131" s="2">
        <f>+AQ131</f>
        <v>76</v>
      </c>
      <c r="R131" s="2">
        <f>COUNT(E131:P131)</f>
        <v>3</v>
      </c>
      <c r="S131" s="2">
        <f>SUM(E131:P131)</f>
        <v>76</v>
      </c>
      <c r="T131" s="2">
        <f>COUNTIF(E131:P131,"W")</f>
        <v>1</v>
      </c>
      <c r="U131">
        <f>SUM(V131:AE131)</f>
        <v>3</v>
      </c>
      <c r="V131">
        <f>COUNTIF($E131:$P131,$V$97)</f>
        <v>1</v>
      </c>
      <c r="W131">
        <f>COUNTIF($E131:$P131,$W$97)</f>
        <v>1</v>
      </c>
      <c r="X131">
        <f>COUNTIF($E131:$P131,$X$97)</f>
        <v>1</v>
      </c>
      <c r="Y131">
        <f>COUNTIF($E131:$P131,$Y$97)</f>
        <v>0</v>
      </c>
      <c r="Z131">
        <f>COUNTIF($E131:$P131,$Z$97)</f>
        <v>0</v>
      </c>
      <c r="AA131">
        <f>COUNTIF($E131:$P131,$AA$97)</f>
        <v>0</v>
      </c>
      <c r="AB131">
        <f>COUNTIF($E131:$P131,$AB$97)</f>
        <v>0</v>
      </c>
      <c r="AC131">
        <f>COUNTIF($E131:$P131,$AC$97)</f>
        <v>0</v>
      </c>
      <c r="AD131">
        <f>COUNTIF($E131:$P131,$AD$97)</f>
        <v>0</v>
      </c>
      <c r="AE131">
        <f>COUNTIF($E131:$P131,$AE$97)</f>
        <v>0</v>
      </c>
      <c r="AG131" s="1">
        <f>IF(V131&lt;9,+V131,8)</f>
        <v>1</v>
      </c>
      <c r="AH131" s="1">
        <f>IF((V131+W131)&lt;9,(+W131),8-AG131)</f>
        <v>1</v>
      </c>
      <c r="AI131" s="1">
        <f>IF((+V131+W131+X131)&lt;9,+X131,8-(AG131+AH131))</f>
        <v>1</v>
      </c>
      <c r="AJ131" s="1">
        <f>IF((V131+W131+X131+Y131)&lt;9,Y131,8-(AG131+AH131+AI131))</f>
        <v>0</v>
      </c>
      <c r="AK131" s="1">
        <f>IF((V131+W131+X131+Y131+Z131)&lt;9,Z131,8-(AG131+AH131+AI131+AJ131))</f>
        <v>0</v>
      </c>
      <c r="AL131" s="25">
        <f>IF((V131+W131+X131+Y131+Z131+AA131)&lt;9,AA131,8-(AG131+AH131+AI131+AJ131+AK131))</f>
        <v>0</v>
      </c>
      <c r="AM131" s="25">
        <f>IF((V131+W131+X131+Y131+Z131+AA131+AB131)&lt;9,AB131,8-(AG131+AH131+AI131+AJ131+AK131+AL131))</f>
        <v>0</v>
      </c>
      <c r="AN131" s="25">
        <f>IF((V131+W131+X131+Y131+Z131+AA131+AB131+AC131)&lt;9,AC131,8-(AG131+AH131+AI131+AJ131+AK131+AL131+AM131))</f>
        <v>0</v>
      </c>
      <c r="AO131" s="25">
        <f>IF((V131+W131+X131+Y131+Z131+AA131+AB131+AC131+AD131)&lt;9,AD131,8-(AG131+AH131+AI131+AJ131+AK131+AL131+AM131+AN131))</f>
        <v>0</v>
      </c>
      <c r="AP131" s="25">
        <f>IF((V131+W131+X131+Y131+Z131+AA131+AB131+AC131+AD131+AE131)&lt;9,AE131,8-(AG131+AH131+AI131+AJ131+AK131+AL131+AM131+AN131+AO131))</f>
        <v>0</v>
      </c>
      <c r="AQ131" s="27">
        <f>SUM(AR131:BA131)</f>
        <v>76</v>
      </c>
      <c r="AR131">
        <f t="shared" si="540"/>
        <v>30</v>
      </c>
      <c r="AS131">
        <f t="shared" si="540"/>
        <v>25</v>
      </c>
      <c r="AT131">
        <f t="shared" si="540"/>
        <v>21</v>
      </c>
      <c r="AU131">
        <f t="shared" si="540"/>
        <v>0</v>
      </c>
      <c r="AV131">
        <f t="shared" si="540"/>
        <v>0</v>
      </c>
      <c r="AW131">
        <f t="shared" si="540"/>
        <v>0</v>
      </c>
      <c r="AX131">
        <f t="shared" si="540"/>
        <v>0</v>
      </c>
      <c r="AY131">
        <f t="shared" si="540"/>
        <v>0</v>
      </c>
      <c r="AZ131">
        <f t="shared" si="540"/>
        <v>0</v>
      </c>
      <c r="BA131">
        <f t="shared" si="540"/>
        <v>0</v>
      </c>
    </row>
    <row r="132" spans="1:53" x14ac:dyDescent="0.3">
      <c r="B132" t="s">
        <v>236</v>
      </c>
      <c r="C132" t="s">
        <v>237</v>
      </c>
      <c r="D132" t="s">
        <v>83</v>
      </c>
      <c r="E132" s="2" t="s">
        <v>195</v>
      </c>
      <c r="F132" s="2" t="s">
        <v>195</v>
      </c>
      <c r="G132" s="2">
        <v>25</v>
      </c>
      <c r="H132" s="2">
        <v>30</v>
      </c>
      <c r="I132" s="2" t="s">
        <v>205</v>
      </c>
      <c r="J132" s="2"/>
      <c r="K132" s="2"/>
      <c r="L132" s="2"/>
      <c r="M132" s="2"/>
      <c r="N132" s="2"/>
      <c r="O132" s="2"/>
      <c r="P132" s="2"/>
      <c r="Q132" s="2">
        <f>+AQ132</f>
        <v>55</v>
      </c>
      <c r="R132" s="2">
        <f>COUNT(E132:P132)</f>
        <v>2</v>
      </c>
      <c r="S132" s="2">
        <f>SUM(E132:P132)</f>
        <v>55</v>
      </c>
      <c r="T132" s="2">
        <f>COUNTIF(E132:P132,"W")</f>
        <v>2</v>
      </c>
      <c r="U132">
        <f>SUM(V132:AE132)</f>
        <v>2</v>
      </c>
      <c r="V132">
        <f>COUNTIF($E132:$P132,$V$97)</f>
        <v>1</v>
      </c>
      <c r="W132">
        <f>COUNTIF($E132:$P132,$W$97)</f>
        <v>1</v>
      </c>
      <c r="X132">
        <f>COUNTIF($E132:$P132,$X$97)</f>
        <v>0</v>
      </c>
      <c r="Y132">
        <f>COUNTIF($E132:$P132,$Y$97)</f>
        <v>0</v>
      </c>
      <c r="Z132">
        <f>COUNTIF($E132:$P132,$Z$97)</f>
        <v>0</v>
      </c>
      <c r="AA132">
        <f>COUNTIF($E132:$P132,$AA$97)</f>
        <v>0</v>
      </c>
      <c r="AB132">
        <f>COUNTIF($E132:$P132,$AB$97)</f>
        <v>0</v>
      </c>
      <c r="AC132">
        <f>COUNTIF($E132:$P132,$AC$97)</f>
        <v>0</v>
      </c>
      <c r="AD132">
        <f>COUNTIF($E132:$P132,$AD$97)</f>
        <v>0</v>
      </c>
      <c r="AE132">
        <f>COUNTIF($E132:$P132,$AE$97)</f>
        <v>0</v>
      </c>
      <c r="AG132" s="1">
        <f>IF(V132&lt;9,+V132,8)</f>
        <v>1</v>
      </c>
      <c r="AH132" s="1">
        <f>IF((V132+W132)&lt;9,(+W132),8-AG132)</f>
        <v>1</v>
      </c>
      <c r="AI132" s="1">
        <f>IF((+V132+W132+X132)&lt;9,+X132,8-(AG132+AH132))</f>
        <v>0</v>
      </c>
      <c r="AJ132" s="1">
        <f>IF((V132+W132+X132+Y132)&lt;9,Y132,8-(AG132+AH132+AI132))</f>
        <v>0</v>
      </c>
      <c r="AK132" s="25">
        <f>IF((V132+W132+X132+Y132+Z132)&lt;9,Z132,8-(AG132+AH132+AI132+AJ132))</f>
        <v>0</v>
      </c>
      <c r="AL132" s="25">
        <f>IF((V132+W132+X132+Y132+Z132+AA132)&lt;9,AA132,8-(AG132+AH132+AI132+AJ132+AK132))</f>
        <v>0</v>
      </c>
      <c r="AM132" s="25">
        <f>IF((V132+W132+X132+Y132+Z132+AA132+AB132)&lt;9,AB132,8-(AG132+AH132+AI132+AJ132+AK132+AL132))</f>
        <v>0</v>
      </c>
      <c r="AN132" s="25">
        <f>IF((V132+W132+X132+Y132+Z132+AA132+AB132+AC132)&lt;9,AC132,8-(AG132+AH132+AI132+AJ132+AK132+AL132+AM132))</f>
        <v>0</v>
      </c>
      <c r="AO132" s="25">
        <f>IF((V132+W132+X132+Y132+Z132+AA132+AB132+AC132+AD132)&lt;9,AD132,8-(AG132+AH132+AI132+AJ132+AK132+AL132+AM132+AN132))</f>
        <v>0</v>
      </c>
      <c r="AP132" s="25">
        <f>IF((V132+W132+X132+Y132+Z132+AA132+AB132+AC132+AD132+AE132)&lt;9,AE132,8-(AG132+AH132+AI132+AJ132+AK132+AL132+AM132+AN132+AO132))</f>
        <v>0</v>
      </c>
      <c r="AQ132" s="27">
        <f>SUM(AR132:BA132)</f>
        <v>55</v>
      </c>
      <c r="AR132">
        <f t="shared" si="540"/>
        <v>30</v>
      </c>
      <c r="AS132">
        <f t="shared" si="540"/>
        <v>25</v>
      </c>
      <c r="AT132">
        <f t="shared" si="540"/>
        <v>0</v>
      </c>
      <c r="AU132">
        <f t="shared" si="540"/>
        <v>0</v>
      </c>
      <c r="AV132">
        <f t="shared" si="540"/>
        <v>0</v>
      </c>
      <c r="AW132">
        <f t="shared" si="540"/>
        <v>0</v>
      </c>
      <c r="AX132">
        <f t="shared" si="540"/>
        <v>0</v>
      </c>
      <c r="AY132">
        <f t="shared" si="540"/>
        <v>0</v>
      </c>
      <c r="AZ132">
        <f t="shared" si="540"/>
        <v>0</v>
      </c>
      <c r="BA132">
        <f t="shared" si="540"/>
        <v>0</v>
      </c>
    </row>
    <row r="133" spans="1:53" hidden="1" x14ac:dyDescent="0.3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>
        <f t="shared" ref="Q133:Q139" si="541">+AQ133</f>
        <v>0</v>
      </c>
      <c r="R133" s="2">
        <f t="shared" ref="R133:R139" si="542">COUNT(E133:P133)</f>
        <v>0</v>
      </c>
      <c r="S133" s="2">
        <f t="shared" ref="S133:S139" si="543">SUM(E133:P133)</f>
        <v>0</v>
      </c>
      <c r="T133" s="2">
        <f t="shared" ref="T133:T139" si="544">COUNTIF(E133:P133,"W")</f>
        <v>0</v>
      </c>
      <c r="U133">
        <f t="shared" ref="U133:U139" si="545">SUM(V133:AE133)</f>
        <v>0</v>
      </c>
      <c r="V133">
        <f t="shared" ref="V133:V139" si="546">COUNTIF($E133:$P133,$V$97)</f>
        <v>0</v>
      </c>
      <c r="W133">
        <f t="shared" ref="W133:W139" si="547">COUNTIF($E133:$P133,$W$97)</f>
        <v>0</v>
      </c>
      <c r="X133">
        <f t="shared" ref="X133:X139" si="548">COUNTIF($E133:$P133,$X$97)</f>
        <v>0</v>
      </c>
      <c r="Y133">
        <f t="shared" ref="Y133:Y139" si="549">COUNTIF($E133:$P133,$Y$97)</f>
        <v>0</v>
      </c>
      <c r="Z133">
        <f t="shared" ref="Z133:Z139" si="550">COUNTIF($E133:$P133,$Z$97)</f>
        <v>0</v>
      </c>
      <c r="AA133">
        <f t="shared" ref="AA133:AA139" si="551">COUNTIF($E133:$P133,$AA$97)</f>
        <v>0</v>
      </c>
      <c r="AB133">
        <f t="shared" ref="AB133:AB139" si="552">COUNTIF($E133:$P133,$AB$97)</f>
        <v>0</v>
      </c>
      <c r="AC133">
        <f t="shared" ref="AC133:AC139" si="553">COUNTIF($E133:$P133,$AC$97)</f>
        <v>0</v>
      </c>
      <c r="AD133">
        <f t="shared" ref="AD133:AD139" si="554">COUNTIF($E133:$P133,$AD$97)</f>
        <v>0</v>
      </c>
      <c r="AE133">
        <f t="shared" ref="AE133:AE139" si="555">COUNTIF($E133:$P133,$AE$97)</f>
        <v>0</v>
      </c>
      <c r="AG133" s="1">
        <f t="shared" ref="AG133:AG139" si="556">IF(V133&lt;9,+V133,8)</f>
        <v>0</v>
      </c>
      <c r="AH133" s="1">
        <f t="shared" ref="AH133:AH139" si="557">IF((V133+W133)&lt;9,(+W133),8-AG133)</f>
        <v>0</v>
      </c>
      <c r="AI133" s="1">
        <f t="shared" ref="AI133:AI139" si="558">IF((+V133+W133+X133)&lt;9,+X133,8-(AG133+AH133))</f>
        <v>0</v>
      </c>
      <c r="AJ133" s="1">
        <f t="shared" ref="AJ133:AJ139" si="559">IF((V133+W133+X133+Y133)&lt;9,Y133,8-(AG133+AH133+AI133))</f>
        <v>0</v>
      </c>
      <c r="AK133" s="1">
        <f t="shared" ref="AK133:AK139" si="560">IF((V133+W133+X133+Y133+Z133)&lt;9,Z133,8-(AG133+AH133+AI133+AJ133))</f>
        <v>0</v>
      </c>
      <c r="AL133" s="25">
        <f t="shared" ref="AL133:AL139" si="561">IF((V133+W133+X133+Y133+Z133+AA133)&lt;9,AA133,8-(AG133+AH133+AI133+AJ133+AK133))</f>
        <v>0</v>
      </c>
      <c r="AM133" s="25">
        <f t="shared" ref="AM133:AM139" si="562">IF((V133+W133+X133+Y133+Z133+AA133+AB133)&lt;9,AB133,8-(AG133+AH133+AI133+AJ133+AK133+AL133))</f>
        <v>0</v>
      </c>
      <c r="AN133" s="25">
        <f t="shared" ref="AN133:AN139" si="563">IF((V133+W133+X133+Y133+Z133+AA133+AB133+AC133)&lt;9,AC133,8-(AG133+AH133+AI133+AJ133+AK133+AL133+AM133))</f>
        <v>0</v>
      </c>
      <c r="AO133" s="25">
        <f t="shared" ref="AO133:AO139" si="564">IF((V133+W133+X133+Y133+Z133+AA133+AB133+AC133+AD133)&lt;9,AD133,8-(AG133+AH133+AI133+AJ133+AK133+AL133+AM133+AN133))</f>
        <v>0</v>
      </c>
      <c r="AP133" s="25">
        <f t="shared" ref="AP133:AP139" si="565">IF((V133+W133+X133+Y133+Z133+AA133+AB133+AC133+AD133+AE133)&lt;9,AE133,8-(AG133+AH133+AI133+AJ133+AK133+AL133+AM133+AN133+AO133))</f>
        <v>0</v>
      </c>
      <c r="AQ133" s="27">
        <f t="shared" ref="AQ133:AQ139" si="566">SUM(AR133:BA133)</f>
        <v>0</v>
      </c>
      <c r="AR133">
        <f t="shared" ref="AR133:AR139" si="567">+AG133*AR$97</f>
        <v>0</v>
      </c>
      <c r="AS133">
        <f t="shared" ref="AS133:AS139" si="568">+AH133*AS$97</f>
        <v>0</v>
      </c>
      <c r="AT133">
        <f t="shared" ref="AT133:AT139" si="569">+AI133*AT$97</f>
        <v>0</v>
      </c>
      <c r="AU133">
        <f t="shared" ref="AU133:AU139" si="570">+AJ133*AU$97</f>
        <v>0</v>
      </c>
      <c r="AV133">
        <f t="shared" ref="AV133:AV139" si="571">+AK133*AV$97</f>
        <v>0</v>
      </c>
      <c r="AW133">
        <f t="shared" ref="AW133:AW139" si="572">+AL133*AW$97</f>
        <v>0</v>
      </c>
      <c r="AX133">
        <f t="shared" ref="AX133:AX139" si="573">+AM133*AX$97</f>
        <v>0</v>
      </c>
      <c r="AY133">
        <f t="shared" ref="AY133:AY139" si="574">+AN133*AY$97</f>
        <v>0</v>
      </c>
      <c r="AZ133">
        <f t="shared" ref="AZ133:AZ139" si="575">+AO133*AZ$97</f>
        <v>0</v>
      </c>
      <c r="BA133">
        <f t="shared" ref="BA133:BA139" si="576">+AP133*BA$97</f>
        <v>0</v>
      </c>
    </row>
    <row r="134" spans="1:53" hidden="1" x14ac:dyDescent="0.3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>
        <f t="shared" si="541"/>
        <v>0</v>
      </c>
      <c r="R134" s="2">
        <f t="shared" si="542"/>
        <v>0</v>
      </c>
      <c r="S134" s="2">
        <f t="shared" si="543"/>
        <v>0</v>
      </c>
      <c r="T134" s="2">
        <f t="shared" si="544"/>
        <v>0</v>
      </c>
      <c r="U134">
        <f t="shared" si="545"/>
        <v>0</v>
      </c>
      <c r="V134">
        <f t="shared" si="546"/>
        <v>0</v>
      </c>
      <c r="W134">
        <f t="shared" si="547"/>
        <v>0</v>
      </c>
      <c r="X134">
        <f t="shared" si="548"/>
        <v>0</v>
      </c>
      <c r="Y134">
        <f t="shared" si="549"/>
        <v>0</v>
      </c>
      <c r="Z134">
        <f t="shared" si="550"/>
        <v>0</v>
      </c>
      <c r="AA134">
        <f t="shared" si="551"/>
        <v>0</v>
      </c>
      <c r="AB134">
        <f t="shared" si="552"/>
        <v>0</v>
      </c>
      <c r="AC134">
        <f t="shared" si="553"/>
        <v>0</v>
      </c>
      <c r="AD134">
        <f t="shared" si="554"/>
        <v>0</v>
      </c>
      <c r="AE134">
        <f t="shared" si="555"/>
        <v>0</v>
      </c>
      <c r="AG134" s="1">
        <f t="shared" si="556"/>
        <v>0</v>
      </c>
      <c r="AH134" s="1">
        <f t="shared" si="557"/>
        <v>0</v>
      </c>
      <c r="AI134" s="1">
        <f t="shared" si="558"/>
        <v>0</v>
      </c>
      <c r="AJ134" s="1">
        <f t="shared" si="559"/>
        <v>0</v>
      </c>
      <c r="AK134" s="1">
        <f t="shared" si="560"/>
        <v>0</v>
      </c>
      <c r="AL134" s="25">
        <f t="shared" si="561"/>
        <v>0</v>
      </c>
      <c r="AM134" s="25">
        <f t="shared" si="562"/>
        <v>0</v>
      </c>
      <c r="AN134" s="25">
        <f t="shared" si="563"/>
        <v>0</v>
      </c>
      <c r="AO134" s="25">
        <f t="shared" si="564"/>
        <v>0</v>
      </c>
      <c r="AP134" s="25">
        <f t="shared" si="565"/>
        <v>0</v>
      </c>
      <c r="AQ134" s="27">
        <f t="shared" si="566"/>
        <v>0</v>
      </c>
      <c r="AR134">
        <f t="shared" si="567"/>
        <v>0</v>
      </c>
      <c r="AS134">
        <f t="shared" si="568"/>
        <v>0</v>
      </c>
      <c r="AT134">
        <f t="shared" si="569"/>
        <v>0</v>
      </c>
      <c r="AU134">
        <f t="shared" si="570"/>
        <v>0</v>
      </c>
      <c r="AV134">
        <f t="shared" si="571"/>
        <v>0</v>
      </c>
      <c r="AW134">
        <f t="shared" si="572"/>
        <v>0</v>
      </c>
      <c r="AX134">
        <f t="shared" si="573"/>
        <v>0</v>
      </c>
      <c r="AY134">
        <f t="shared" si="574"/>
        <v>0</v>
      </c>
      <c r="AZ134">
        <f t="shared" si="575"/>
        <v>0</v>
      </c>
      <c r="BA134">
        <f t="shared" si="576"/>
        <v>0</v>
      </c>
    </row>
    <row r="135" spans="1:53" hidden="1" x14ac:dyDescent="0.3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>
        <f t="shared" si="541"/>
        <v>0</v>
      </c>
      <c r="R135" s="2">
        <f t="shared" si="542"/>
        <v>0</v>
      </c>
      <c r="S135" s="2">
        <f t="shared" si="543"/>
        <v>0</v>
      </c>
      <c r="T135" s="2">
        <f t="shared" si="544"/>
        <v>0</v>
      </c>
      <c r="U135">
        <f t="shared" si="545"/>
        <v>0</v>
      </c>
      <c r="V135">
        <f t="shared" si="546"/>
        <v>0</v>
      </c>
      <c r="W135">
        <f t="shared" si="547"/>
        <v>0</v>
      </c>
      <c r="X135">
        <f t="shared" si="548"/>
        <v>0</v>
      </c>
      <c r="Y135">
        <f t="shared" si="549"/>
        <v>0</v>
      </c>
      <c r="Z135">
        <f t="shared" si="550"/>
        <v>0</v>
      </c>
      <c r="AA135">
        <f t="shared" si="551"/>
        <v>0</v>
      </c>
      <c r="AB135">
        <f t="shared" si="552"/>
        <v>0</v>
      </c>
      <c r="AC135">
        <f t="shared" si="553"/>
        <v>0</v>
      </c>
      <c r="AD135">
        <f t="shared" si="554"/>
        <v>0</v>
      </c>
      <c r="AE135">
        <f t="shared" si="555"/>
        <v>0</v>
      </c>
      <c r="AG135" s="1">
        <f t="shared" si="556"/>
        <v>0</v>
      </c>
      <c r="AH135" s="1">
        <f t="shared" si="557"/>
        <v>0</v>
      </c>
      <c r="AI135" s="1">
        <f t="shared" si="558"/>
        <v>0</v>
      </c>
      <c r="AJ135" s="1">
        <f t="shared" si="559"/>
        <v>0</v>
      </c>
      <c r="AK135" s="1">
        <f t="shared" si="560"/>
        <v>0</v>
      </c>
      <c r="AL135" s="25">
        <f t="shared" si="561"/>
        <v>0</v>
      </c>
      <c r="AM135" s="25">
        <f t="shared" si="562"/>
        <v>0</v>
      </c>
      <c r="AN135" s="25">
        <f t="shared" si="563"/>
        <v>0</v>
      </c>
      <c r="AO135" s="25">
        <f t="shared" si="564"/>
        <v>0</v>
      </c>
      <c r="AP135" s="25">
        <f t="shared" si="565"/>
        <v>0</v>
      </c>
      <c r="AQ135" s="27">
        <f t="shared" si="566"/>
        <v>0</v>
      </c>
      <c r="AR135">
        <f t="shared" si="567"/>
        <v>0</v>
      </c>
      <c r="AS135">
        <f t="shared" si="568"/>
        <v>0</v>
      </c>
      <c r="AT135">
        <f t="shared" si="569"/>
        <v>0</v>
      </c>
      <c r="AU135">
        <f t="shared" si="570"/>
        <v>0</v>
      </c>
      <c r="AV135">
        <f t="shared" si="571"/>
        <v>0</v>
      </c>
      <c r="AW135">
        <f t="shared" si="572"/>
        <v>0</v>
      </c>
      <c r="AX135">
        <f t="shared" si="573"/>
        <v>0</v>
      </c>
      <c r="AY135">
        <f t="shared" si="574"/>
        <v>0</v>
      </c>
      <c r="AZ135">
        <f t="shared" si="575"/>
        <v>0</v>
      </c>
      <c r="BA135">
        <f t="shared" si="576"/>
        <v>0</v>
      </c>
    </row>
    <row r="136" spans="1:53" hidden="1" x14ac:dyDescent="0.3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>
        <f t="shared" si="541"/>
        <v>0</v>
      </c>
      <c r="R136" s="2">
        <f t="shared" si="542"/>
        <v>0</v>
      </c>
      <c r="S136" s="2">
        <f t="shared" si="543"/>
        <v>0</v>
      </c>
      <c r="T136" s="2">
        <f t="shared" si="544"/>
        <v>0</v>
      </c>
      <c r="U136">
        <f t="shared" si="545"/>
        <v>0</v>
      </c>
      <c r="V136">
        <f t="shared" si="546"/>
        <v>0</v>
      </c>
      <c r="W136">
        <f t="shared" si="547"/>
        <v>0</v>
      </c>
      <c r="X136">
        <f t="shared" si="548"/>
        <v>0</v>
      </c>
      <c r="Y136">
        <f t="shared" si="549"/>
        <v>0</v>
      </c>
      <c r="Z136">
        <f t="shared" si="550"/>
        <v>0</v>
      </c>
      <c r="AA136">
        <f t="shared" si="551"/>
        <v>0</v>
      </c>
      <c r="AB136">
        <f t="shared" si="552"/>
        <v>0</v>
      </c>
      <c r="AC136">
        <f t="shared" si="553"/>
        <v>0</v>
      </c>
      <c r="AD136">
        <f t="shared" si="554"/>
        <v>0</v>
      </c>
      <c r="AE136">
        <f t="shared" si="555"/>
        <v>0</v>
      </c>
      <c r="AG136" s="1">
        <f t="shared" si="556"/>
        <v>0</v>
      </c>
      <c r="AH136" s="1">
        <f t="shared" si="557"/>
        <v>0</v>
      </c>
      <c r="AI136" s="1">
        <f t="shared" si="558"/>
        <v>0</v>
      </c>
      <c r="AJ136" s="1">
        <f t="shared" si="559"/>
        <v>0</v>
      </c>
      <c r="AK136" s="1">
        <f t="shared" si="560"/>
        <v>0</v>
      </c>
      <c r="AL136" s="25">
        <f t="shared" si="561"/>
        <v>0</v>
      </c>
      <c r="AM136" s="25">
        <f t="shared" si="562"/>
        <v>0</v>
      </c>
      <c r="AN136" s="25">
        <f t="shared" si="563"/>
        <v>0</v>
      </c>
      <c r="AO136" s="25">
        <f t="shared" si="564"/>
        <v>0</v>
      </c>
      <c r="AP136" s="25">
        <f t="shared" si="565"/>
        <v>0</v>
      </c>
      <c r="AQ136" s="27">
        <f t="shared" si="566"/>
        <v>0</v>
      </c>
      <c r="AR136">
        <f t="shared" si="567"/>
        <v>0</v>
      </c>
      <c r="AS136">
        <f t="shared" si="568"/>
        <v>0</v>
      </c>
      <c r="AT136">
        <f t="shared" si="569"/>
        <v>0</v>
      </c>
      <c r="AU136">
        <f t="shared" si="570"/>
        <v>0</v>
      </c>
      <c r="AV136">
        <f t="shared" si="571"/>
        <v>0</v>
      </c>
      <c r="AW136">
        <f t="shared" si="572"/>
        <v>0</v>
      </c>
      <c r="AX136">
        <f t="shared" si="573"/>
        <v>0</v>
      </c>
      <c r="AY136">
        <f t="shared" si="574"/>
        <v>0</v>
      </c>
      <c r="AZ136">
        <f t="shared" si="575"/>
        <v>0</v>
      </c>
      <c r="BA136">
        <f t="shared" si="576"/>
        <v>0</v>
      </c>
    </row>
    <row r="137" spans="1:53" hidden="1" x14ac:dyDescent="0.3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>
        <f t="shared" si="541"/>
        <v>0</v>
      </c>
      <c r="R137" s="2">
        <f t="shared" si="542"/>
        <v>0</v>
      </c>
      <c r="S137" s="2">
        <f t="shared" si="543"/>
        <v>0</v>
      </c>
      <c r="T137" s="2">
        <f t="shared" si="544"/>
        <v>0</v>
      </c>
      <c r="U137">
        <f t="shared" si="545"/>
        <v>0</v>
      </c>
      <c r="V137">
        <f t="shared" si="546"/>
        <v>0</v>
      </c>
      <c r="W137">
        <f t="shared" si="547"/>
        <v>0</v>
      </c>
      <c r="X137">
        <f t="shared" si="548"/>
        <v>0</v>
      </c>
      <c r="Y137">
        <f t="shared" si="549"/>
        <v>0</v>
      </c>
      <c r="Z137">
        <f t="shared" si="550"/>
        <v>0</v>
      </c>
      <c r="AA137">
        <f t="shared" si="551"/>
        <v>0</v>
      </c>
      <c r="AB137">
        <f t="shared" si="552"/>
        <v>0</v>
      </c>
      <c r="AC137">
        <f t="shared" si="553"/>
        <v>0</v>
      </c>
      <c r="AD137">
        <f t="shared" si="554"/>
        <v>0</v>
      </c>
      <c r="AE137">
        <f t="shared" si="555"/>
        <v>0</v>
      </c>
      <c r="AG137" s="1">
        <f t="shared" si="556"/>
        <v>0</v>
      </c>
      <c r="AH137" s="1">
        <f t="shared" si="557"/>
        <v>0</v>
      </c>
      <c r="AI137" s="1">
        <f t="shared" si="558"/>
        <v>0</v>
      </c>
      <c r="AJ137" s="1">
        <f t="shared" si="559"/>
        <v>0</v>
      </c>
      <c r="AK137" s="1">
        <f t="shared" si="560"/>
        <v>0</v>
      </c>
      <c r="AL137" s="25">
        <f t="shared" si="561"/>
        <v>0</v>
      </c>
      <c r="AM137" s="25">
        <f t="shared" si="562"/>
        <v>0</v>
      </c>
      <c r="AN137" s="25">
        <f t="shared" si="563"/>
        <v>0</v>
      </c>
      <c r="AO137" s="25">
        <f t="shared" si="564"/>
        <v>0</v>
      </c>
      <c r="AP137" s="25">
        <f t="shared" si="565"/>
        <v>0</v>
      </c>
      <c r="AQ137" s="27">
        <f t="shared" si="566"/>
        <v>0</v>
      </c>
      <c r="AR137">
        <f t="shared" si="567"/>
        <v>0</v>
      </c>
      <c r="AS137">
        <f t="shared" si="568"/>
        <v>0</v>
      </c>
      <c r="AT137">
        <f t="shared" si="569"/>
        <v>0</v>
      </c>
      <c r="AU137">
        <f t="shared" si="570"/>
        <v>0</v>
      </c>
      <c r="AV137">
        <f t="shared" si="571"/>
        <v>0</v>
      </c>
      <c r="AW137">
        <f t="shared" si="572"/>
        <v>0</v>
      </c>
      <c r="AX137">
        <f t="shared" si="573"/>
        <v>0</v>
      </c>
      <c r="AY137">
        <f t="shared" si="574"/>
        <v>0</v>
      </c>
      <c r="AZ137">
        <f t="shared" si="575"/>
        <v>0</v>
      </c>
      <c r="BA137">
        <f t="shared" si="576"/>
        <v>0</v>
      </c>
    </row>
    <row r="138" spans="1:53" hidden="1" x14ac:dyDescent="0.3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>
        <f t="shared" si="541"/>
        <v>0</v>
      </c>
      <c r="R138" s="2">
        <f t="shared" si="542"/>
        <v>0</v>
      </c>
      <c r="S138" s="2">
        <f t="shared" si="543"/>
        <v>0</v>
      </c>
      <c r="T138" s="2">
        <f t="shared" si="544"/>
        <v>0</v>
      </c>
      <c r="U138">
        <f t="shared" si="545"/>
        <v>0</v>
      </c>
      <c r="V138">
        <f t="shared" si="546"/>
        <v>0</v>
      </c>
      <c r="W138">
        <f t="shared" si="547"/>
        <v>0</v>
      </c>
      <c r="X138">
        <f t="shared" si="548"/>
        <v>0</v>
      </c>
      <c r="Y138">
        <f t="shared" si="549"/>
        <v>0</v>
      </c>
      <c r="Z138">
        <f t="shared" si="550"/>
        <v>0</v>
      </c>
      <c r="AA138">
        <f t="shared" si="551"/>
        <v>0</v>
      </c>
      <c r="AB138">
        <f t="shared" si="552"/>
        <v>0</v>
      </c>
      <c r="AC138">
        <f t="shared" si="553"/>
        <v>0</v>
      </c>
      <c r="AD138">
        <f t="shared" si="554"/>
        <v>0</v>
      </c>
      <c r="AE138">
        <f t="shared" si="555"/>
        <v>0</v>
      </c>
      <c r="AG138" s="1">
        <f t="shared" si="556"/>
        <v>0</v>
      </c>
      <c r="AH138" s="1">
        <f t="shared" si="557"/>
        <v>0</v>
      </c>
      <c r="AI138" s="1">
        <f t="shared" si="558"/>
        <v>0</v>
      </c>
      <c r="AJ138" s="1">
        <f t="shared" si="559"/>
        <v>0</v>
      </c>
      <c r="AK138" s="1">
        <f t="shared" si="560"/>
        <v>0</v>
      </c>
      <c r="AL138" s="25">
        <f t="shared" si="561"/>
        <v>0</v>
      </c>
      <c r="AM138" s="25">
        <f t="shared" si="562"/>
        <v>0</v>
      </c>
      <c r="AN138" s="25">
        <f t="shared" si="563"/>
        <v>0</v>
      </c>
      <c r="AO138" s="25">
        <f t="shared" si="564"/>
        <v>0</v>
      </c>
      <c r="AP138" s="25">
        <f t="shared" si="565"/>
        <v>0</v>
      </c>
      <c r="AQ138" s="27">
        <f t="shared" si="566"/>
        <v>0</v>
      </c>
      <c r="AR138">
        <f t="shared" si="567"/>
        <v>0</v>
      </c>
      <c r="AS138">
        <f t="shared" si="568"/>
        <v>0</v>
      </c>
      <c r="AT138">
        <f t="shared" si="569"/>
        <v>0</v>
      </c>
      <c r="AU138">
        <f t="shared" si="570"/>
        <v>0</v>
      </c>
      <c r="AV138">
        <f t="shared" si="571"/>
        <v>0</v>
      </c>
      <c r="AW138">
        <f t="shared" si="572"/>
        <v>0</v>
      </c>
      <c r="AX138">
        <f t="shared" si="573"/>
        <v>0</v>
      </c>
      <c r="AY138">
        <f t="shared" si="574"/>
        <v>0</v>
      </c>
      <c r="AZ138">
        <f t="shared" si="575"/>
        <v>0</v>
      </c>
      <c r="BA138">
        <f t="shared" si="576"/>
        <v>0</v>
      </c>
    </row>
    <row r="139" spans="1:53" hidden="1" x14ac:dyDescent="0.3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>
        <f t="shared" si="541"/>
        <v>0</v>
      </c>
      <c r="R139" s="2">
        <f t="shared" si="542"/>
        <v>0</v>
      </c>
      <c r="S139" s="2">
        <f t="shared" si="543"/>
        <v>0</v>
      </c>
      <c r="T139" s="2">
        <f t="shared" si="544"/>
        <v>0</v>
      </c>
      <c r="U139">
        <f t="shared" si="545"/>
        <v>0</v>
      </c>
      <c r="V139">
        <f t="shared" si="546"/>
        <v>0</v>
      </c>
      <c r="W139">
        <f t="shared" si="547"/>
        <v>0</v>
      </c>
      <c r="X139">
        <f t="shared" si="548"/>
        <v>0</v>
      </c>
      <c r="Y139">
        <f t="shared" si="549"/>
        <v>0</v>
      </c>
      <c r="Z139">
        <f t="shared" si="550"/>
        <v>0</v>
      </c>
      <c r="AA139">
        <f t="shared" si="551"/>
        <v>0</v>
      </c>
      <c r="AB139">
        <f t="shared" si="552"/>
        <v>0</v>
      </c>
      <c r="AC139">
        <f t="shared" si="553"/>
        <v>0</v>
      </c>
      <c r="AD139">
        <f t="shared" si="554"/>
        <v>0</v>
      </c>
      <c r="AE139">
        <f t="shared" si="555"/>
        <v>0</v>
      </c>
      <c r="AG139" s="1">
        <f t="shared" si="556"/>
        <v>0</v>
      </c>
      <c r="AH139" s="1">
        <f t="shared" si="557"/>
        <v>0</v>
      </c>
      <c r="AI139" s="1">
        <f t="shared" si="558"/>
        <v>0</v>
      </c>
      <c r="AJ139" s="1">
        <f t="shared" si="559"/>
        <v>0</v>
      </c>
      <c r="AK139" s="1">
        <f t="shared" si="560"/>
        <v>0</v>
      </c>
      <c r="AL139" s="25">
        <f t="shared" si="561"/>
        <v>0</v>
      </c>
      <c r="AM139" s="25">
        <f t="shared" si="562"/>
        <v>0</v>
      </c>
      <c r="AN139" s="25">
        <f t="shared" si="563"/>
        <v>0</v>
      </c>
      <c r="AO139" s="25">
        <f t="shared" si="564"/>
        <v>0</v>
      </c>
      <c r="AP139" s="25">
        <f t="shared" si="565"/>
        <v>0</v>
      </c>
      <c r="AQ139" s="27">
        <f t="shared" si="566"/>
        <v>0</v>
      </c>
      <c r="AR139">
        <f t="shared" si="567"/>
        <v>0</v>
      </c>
      <c r="AS139">
        <f t="shared" si="568"/>
        <v>0</v>
      </c>
      <c r="AT139">
        <f t="shared" si="569"/>
        <v>0</v>
      </c>
      <c r="AU139">
        <f t="shared" si="570"/>
        <v>0</v>
      </c>
      <c r="AV139">
        <f t="shared" si="571"/>
        <v>0</v>
      </c>
      <c r="AW139">
        <f t="shared" si="572"/>
        <v>0</v>
      </c>
      <c r="AX139">
        <f t="shared" si="573"/>
        <v>0</v>
      </c>
      <c r="AY139">
        <f t="shared" si="574"/>
        <v>0</v>
      </c>
      <c r="AZ139">
        <f t="shared" si="575"/>
        <v>0</v>
      </c>
      <c r="BA139">
        <f t="shared" si="576"/>
        <v>0</v>
      </c>
    </row>
    <row r="140" spans="1:53" x14ac:dyDescent="0.3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53" ht="21" customHeight="1" x14ac:dyDescent="0.4">
      <c r="A141" t="str">
        <f t="shared" si="87"/>
        <v>ADVANCED</v>
      </c>
      <c r="B141" s="49" t="s">
        <v>11</v>
      </c>
      <c r="C141" s="50"/>
      <c r="D141" s="50"/>
      <c r="E141" s="2" t="str">
        <f>+$E$3</f>
        <v>Mich</v>
      </c>
      <c r="F141" s="2" t="str">
        <f>+$F$3</f>
        <v>Mich</v>
      </c>
      <c r="G141" s="2" t="str">
        <f>+$G$3</f>
        <v>Mid Mi</v>
      </c>
      <c r="H141" s="2" t="str">
        <f>+$H$3</f>
        <v>GL</v>
      </c>
      <c r="I141" s="2" t="str">
        <f>+$I$3</f>
        <v>Metro</v>
      </c>
      <c r="J141" s="2" t="str">
        <f t="shared" ref="J141:P141" si="577">+J$3</f>
        <v>Bent F</v>
      </c>
      <c r="K141" s="2" t="str">
        <f t="shared" si="577"/>
        <v>East Side</v>
      </c>
      <c r="L141" s="2" t="str">
        <f t="shared" si="577"/>
        <v>East Side</v>
      </c>
      <c r="M141" s="2" t="str">
        <f t="shared" si="577"/>
        <v>Bent F</v>
      </c>
      <c r="N141" s="2" t="str">
        <f t="shared" si="577"/>
        <v>GL</v>
      </c>
      <c r="O141" s="2" t="str">
        <f t="shared" si="577"/>
        <v>Metro</v>
      </c>
      <c r="P141" s="2" t="str">
        <f t="shared" si="577"/>
        <v>Mid Mi</v>
      </c>
      <c r="Q141" s="51" t="s">
        <v>2</v>
      </c>
      <c r="R141" s="53" t="s">
        <v>3</v>
      </c>
      <c r="S141" s="51" t="s">
        <v>4</v>
      </c>
      <c r="T141" s="47" t="s">
        <v>40</v>
      </c>
    </row>
    <row r="142" spans="1:53" x14ac:dyDescent="0.3">
      <c r="A142" t="str">
        <f t="shared" si="87"/>
        <v>Last NameFirst Name</v>
      </c>
      <c r="B142" s="3" t="s">
        <v>5</v>
      </c>
      <c r="C142" s="3" t="s">
        <v>6</v>
      </c>
      <c r="D142" s="4" t="s">
        <v>7</v>
      </c>
      <c r="E142" s="19">
        <f>+E$4</f>
        <v>46137</v>
      </c>
      <c r="F142" s="19">
        <f t="shared" ref="F142:P142" si="578">+F$4</f>
        <v>46138</v>
      </c>
      <c r="G142" s="19">
        <f t="shared" si="578"/>
        <v>46159</v>
      </c>
      <c r="H142" s="19">
        <f t="shared" si="578"/>
        <v>46173</v>
      </c>
      <c r="I142" s="19">
        <f t="shared" si="578"/>
        <v>46187</v>
      </c>
      <c r="J142" s="19">
        <f t="shared" si="578"/>
        <v>46201</v>
      </c>
      <c r="K142" s="19">
        <f t="shared" si="578"/>
        <v>46242</v>
      </c>
      <c r="L142" s="19">
        <f t="shared" si="578"/>
        <v>46243</v>
      </c>
      <c r="M142" s="19">
        <f t="shared" si="578"/>
        <v>46264</v>
      </c>
      <c r="N142" s="19">
        <f t="shared" si="578"/>
        <v>46278</v>
      </c>
      <c r="O142" s="19">
        <f t="shared" si="578"/>
        <v>46285</v>
      </c>
      <c r="P142" s="19">
        <f t="shared" si="578"/>
        <v>46299</v>
      </c>
      <c r="Q142" s="52"/>
      <c r="R142" s="54"/>
      <c r="S142" s="52"/>
      <c r="T142" s="48"/>
      <c r="U142" s="2" t="s">
        <v>4</v>
      </c>
      <c r="V142" s="2">
        <v>30</v>
      </c>
      <c r="W142" s="2">
        <v>25</v>
      </c>
      <c r="X142" s="2">
        <v>21</v>
      </c>
      <c r="Y142" s="2">
        <v>18</v>
      </c>
      <c r="Z142" s="2">
        <v>16</v>
      </c>
      <c r="AA142" s="2">
        <v>15</v>
      </c>
      <c r="AB142" s="2">
        <v>14</v>
      </c>
      <c r="AC142" s="2">
        <v>13</v>
      </c>
      <c r="AD142" s="2">
        <v>12</v>
      </c>
      <c r="AE142" s="2">
        <v>11</v>
      </c>
      <c r="AF142" s="26"/>
      <c r="AG142" s="2">
        <v>30</v>
      </c>
      <c r="AH142" s="2">
        <v>25</v>
      </c>
      <c r="AI142" s="2">
        <v>21</v>
      </c>
      <c r="AJ142" s="2">
        <v>18</v>
      </c>
      <c r="AK142" s="2">
        <v>16</v>
      </c>
      <c r="AL142" s="2">
        <v>15</v>
      </c>
      <c r="AM142" s="2">
        <v>14</v>
      </c>
      <c r="AN142" s="2">
        <v>13</v>
      </c>
      <c r="AO142" s="2">
        <v>12</v>
      </c>
      <c r="AP142" s="2">
        <v>11</v>
      </c>
      <c r="AQ142" s="28"/>
      <c r="AR142" s="2">
        <v>30</v>
      </c>
      <c r="AS142" s="2">
        <v>25</v>
      </c>
      <c r="AT142" s="2">
        <v>21</v>
      </c>
      <c r="AU142" s="2">
        <v>18</v>
      </c>
      <c r="AV142" s="2">
        <v>16</v>
      </c>
      <c r="AW142" s="2">
        <v>15</v>
      </c>
      <c r="AX142" s="2">
        <v>14</v>
      </c>
      <c r="AY142" s="2">
        <v>13</v>
      </c>
      <c r="AZ142" s="2">
        <v>12</v>
      </c>
      <c r="BA142" s="2">
        <v>11</v>
      </c>
    </row>
    <row r="143" spans="1:53" x14ac:dyDescent="0.3">
      <c r="A143" t="str">
        <f t="shared" ref="A143:A162" si="579">+B143&amp;C143</f>
        <v>HowardGray</v>
      </c>
      <c r="B143" t="s">
        <v>151</v>
      </c>
      <c r="C143" t="s">
        <v>171</v>
      </c>
      <c r="D143" t="s">
        <v>14</v>
      </c>
      <c r="E143" s="2">
        <v>30</v>
      </c>
      <c r="F143" s="2">
        <v>30</v>
      </c>
      <c r="G143" s="2">
        <v>30</v>
      </c>
      <c r="H143" s="2">
        <v>30</v>
      </c>
      <c r="I143" s="2" t="s">
        <v>195</v>
      </c>
      <c r="J143" s="2"/>
      <c r="K143" s="2"/>
      <c r="L143" s="2"/>
      <c r="M143" s="2"/>
      <c r="N143" s="2"/>
      <c r="O143" s="2"/>
      <c r="P143" s="2"/>
      <c r="Q143" s="2">
        <f t="shared" ref="Q143:Q155" si="580">+AQ143</f>
        <v>120</v>
      </c>
      <c r="R143" s="2">
        <f t="shared" ref="R143:R155" si="581">COUNT(E143:P143)</f>
        <v>4</v>
      </c>
      <c r="S143" s="2">
        <f t="shared" ref="S143:S155" si="582">SUM(E143:P143)</f>
        <v>120</v>
      </c>
      <c r="T143" s="2">
        <f t="shared" ref="T143:T155" si="583">COUNTIF(E143:P143,"W")</f>
        <v>1</v>
      </c>
      <c r="U143">
        <f t="shared" ref="U143:U155" si="584">SUM(V143:AE143)</f>
        <v>4</v>
      </c>
      <c r="V143">
        <f t="shared" ref="V143:V155" si="585">COUNTIF($E143:$P143,$V$97)</f>
        <v>4</v>
      </c>
      <c r="W143">
        <f t="shared" ref="W143:W155" si="586">COUNTIF($E143:$P143,$W$97)</f>
        <v>0</v>
      </c>
      <c r="X143">
        <f t="shared" ref="X143:X155" si="587">COUNTIF($E143:$P143,$X$97)</f>
        <v>0</v>
      </c>
      <c r="Y143">
        <f t="shared" ref="Y143:Y155" si="588">COUNTIF($E143:$P143,$Y$97)</f>
        <v>0</v>
      </c>
      <c r="Z143">
        <f t="shared" ref="Z143:Z155" si="589">COUNTIF($E143:$P143,$Z$97)</f>
        <v>0</v>
      </c>
      <c r="AA143">
        <f t="shared" ref="AA143:AA155" si="590">COUNTIF($E143:$P143,$AA$97)</f>
        <v>0</v>
      </c>
      <c r="AB143">
        <f t="shared" ref="AB143:AB155" si="591">COUNTIF($E143:$P143,$AB$97)</f>
        <v>0</v>
      </c>
      <c r="AC143">
        <f t="shared" ref="AC143:AC155" si="592">COUNTIF($E143:$P143,$AC$97)</f>
        <v>0</v>
      </c>
      <c r="AD143">
        <f t="shared" ref="AD143:AD155" si="593">COUNTIF($E143:$P143,$AD$97)</f>
        <v>0</v>
      </c>
      <c r="AE143">
        <f t="shared" ref="AE143:AE155" si="594">COUNTIF($E143:$P143,$AE$97)</f>
        <v>0</v>
      </c>
      <c r="AG143" s="1">
        <f t="shared" ref="AG143:AG155" si="595">IF(V143&lt;9,+V143,8)</f>
        <v>4</v>
      </c>
      <c r="AH143" s="1">
        <f t="shared" ref="AH143:AH155" si="596">IF((V143+W143)&lt;9,(+W143),8-AG143)</f>
        <v>0</v>
      </c>
      <c r="AI143" s="1">
        <f t="shared" ref="AI143:AI155" si="597">IF((+V143+W143+X143)&lt;9,+X143,8-(AG143+AH143))</f>
        <v>0</v>
      </c>
      <c r="AJ143" s="1">
        <f t="shared" ref="AJ143:AJ155" si="598">IF((V143+W143+X143+Y143)&lt;9,Y143,8-(AG143+AH143+AI143))</f>
        <v>0</v>
      </c>
      <c r="AK143" s="25">
        <f t="shared" ref="AK143:AK155" si="599">IF((V143+W143+X143+Y143+Z143)&lt;9,Z143,8-(AG143+AH143+AI143+AJ143))</f>
        <v>0</v>
      </c>
      <c r="AL143" s="25">
        <f t="shared" ref="AL143:AL155" si="600">IF((V143+W143+X143+Y143+Z143+AA143)&lt;9,AA143,8-(AG143+AH143+AI143+AJ143+AK143))</f>
        <v>0</v>
      </c>
      <c r="AM143" s="25">
        <f t="shared" ref="AM143:AM155" si="601">IF((V143+W143+X143+Y143+Z143+AA143+AB143)&lt;9,AB143,8-(AG143+AH143+AI143+AJ143+AK143+AL143))</f>
        <v>0</v>
      </c>
      <c r="AN143" s="25">
        <f t="shared" ref="AN143:AN155" si="602">IF((V143+W143+X143+Y143+Z143+AA143+AB143+AC143)&lt;9,AC143,8-(AG143+AH143+AI143+AJ143+AK143+AL143+AM143))</f>
        <v>0</v>
      </c>
      <c r="AO143" s="25">
        <f t="shared" ref="AO143:AO155" si="603">IF((V143+W143+X143+Y143+Z143+AA143+AB143+AC143+AD143)&lt;9,AD143,8-(AG143+AH143+AI143+AJ143+AK143+AL143+AM143+AN143))</f>
        <v>0</v>
      </c>
      <c r="AP143" s="25">
        <f t="shared" ref="AP143:AP155" si="604">IF((V143+W143+X143+Y143+Z143+AA143+AB143+AC143+AD143+AE143)&lt;9,AE143,8-(AG143+AH143+AI143+AJ143+AK143+AL143+AM143+AN143+AO143))</f>
        <v>0</v>
      </c>
      <c r="AQ143" s="27">
        <f t="shared" ref="AQ143:AQ155" si="605">SUM(AR143:BA143)</f>
        <v>120</v>
      </c>
      <c r="AR143">
        <f t="shared" ref="AR143:AR155" si="606">+AG143*AR$97</f>
        <v>120</v>
      </c>
      <c r="AS143">
        <f t="shared" ref="AS143:AS155" si="607">+AH143*AS$97</f>
        <v>0</v>
      </c>
      <c r="AT143">
        <f t="shared" ref="AT143:AT155" si="608">+AI143*AT$97</f>
        <v>0</v>
      </c>
      <c r="AU143">
        <f t="shared" ref="AU143:AU155" si="609">+AJ143*AU$97</f>
        <v>0</v>
      </c>
      <c r="AV143">
        <f t="shared" ref="AV143:AV155" si="610">+AK143*AV$97</f>
        <v>0</v>
      </c>
      <c r="AW143">
        <f t="shared" ref="AW143:AW155" si="611">+AL143*AW$97</f>
        <v>0</v>
      </c>
      <c r="AX143">
        <f t="shared" ref="AX143:AX155" si="612">+AM143*AX$97</f>
        <v>0</v>
      </c>
      <c r="AY143">
        <f t="shared" ref="AY143:AY155" si="613">+AN143*AY$97</f>
        <v>0</v>
      </c>
      <c r="AZ143">
        <f t="shared" ref="AZ143:AZ155" si="614">+AO143*AZ$97</f>
        <v>0</v>
      </c>
      <c r="BA143">
        <f t="shared" ref="BA143:BA155" si="615">+AP143*BA$97</f>
        <v>0</v>
      </c>
    </row>
    <row r="144" spans="1:53" x14ac:dyDescent="0.3">
      <c r="A144" t="str">
        <f t="shared" si="579"/>
        <v>ArnoJohn</v>
      </c>
      <c r="B144" t="s">
        <v>160</v>
      </c>
      <c r="C144" t="s">
        <v>161</v>
      </c>
      <c r="D144" t="s">
        <v>14</v>
      </c>
      <c r="E144" s="2">
        <v>25</v>
      </c>
      <c r="F144" s="2">
        <v>18</v>
      </c>
      <c r="G144" s="2">
        <v>25</v>
      </c>
      <c r="H144" s="2">
        <v>21</v>
      </c>
      <c r="I144" s="2" t="s">
        <v>195</v>
      </c>
      <c r="J144" s="2"/>
      <c r="K144" s="2"/>
      <c r="L144" s="2"/>
      <c r="M144" s="2"/>
      <c r="N144" s="2"/>
      <c r="O144" s="2"/>
      <c r="P144" s="2"/>
      <c r="Q144" s="2">
        <f t="shared" si="580"/>
        <v>89</v>
      </c>
      <c r="R144" s="2">
        <f t="shared" si="581"/>
        <v>4</v>
      </c>
      <c r="S144" s="2">
        <f t="shared" si="582"/>
        <v>89</v>
      </c>
      <c r="T144" s="2">
        <f t="shared" si="583"/>
        <v>1</v>
      </c>
      <c r="U144">
        <f t="shared" si="584"/>
        <v>4</v>
      </c>
      <c r="V144">
        <f t="shared" si="585"/>
        <v>0</v>
      </c>
      <c r="W144">
        <f t="shared" si="586"/>
        <v>2</v>
      </c>
      <c r="X144">
        <f t="shared" si="587"/>
        <v>1</v>
      </c>
      <c r="Y144">
        <f t="shared" si="588"/>
        <v>1</v>
      </c>
      <c r="Z144">
        <f t="shared" si="589"/>
        <v>0</v>
      </c>
      <c r="AA144">
        <f t="shared" si="590"/>
        <v>0</v>
      </c>
      <c r="AB144">
        <f t="shared" si="591"/>
        <v>0</v>
      </c>
      <c r="AC144">
        <f t="shared" si="592"/>
        <v>0</v>
      </c>
      <c r="AD144">
        <f t="shared" si="593"/>
        <v>0</v>
      </c>
      <c r="AE144">
        <f t="shared" si="594"/>
        <v>0</v>
      </c>
      <c r="AG144" s="1">
        <f t="shared" si="595"/>
        <v>0</v>
      </c>
      <c r="AH144" s="1">
        <f t="shared" si="596"/>
        <v>2</v>
      </c>
      <c r="AI144" s="1">
        <f t="shared" si="597"/>
        <v>1</v>
      </c>
      <c r="AJ144" s="1">
        <f t="shared" si="598"/>
        <v>1</v>
      </c>
      <c r="AK144" s="25">
        <f t="shared" si="599"/>
        <v>0</v>
      </c>
      <c r="AL144" s="25">
        <f t="shared" si="600"/>
        <v>0</v>
      </c>
      <c r="AM144" s="25">
        <f t="shared" si="601"/>
        <v>0</v>
      </c>
      <c r="AN144" s="25">
        <f t="shared" si="602"/>
        <v>0</v>
      </c>
      <c r="AO144" s="25">
        <f t="shared" si="603"/>
        <v>0</v>
      </c>
      <c r="AP144" s="25">
        <f t="shared" si="604"/>
        <v>0</v>
      </c>
      <c r="AQ144" s="27">
        <f t="shared" si="605"/>
        <v>89</v>
      </c>
      <c r="AR144">
        <f t="shared" si="606"/>
        <v>0</v>
      </c>
      <c r="AS144">
        <f t="shared" si="607"/>
        <v>50</v>
      </c>
      <c r="AT144">
        <f t="shared" si="608"/>
        <v>21</v>
      </c>
      <c r="AU144">
        <f t="shared" si="609"/>
        <v>18</v>
      </c>
      <c r="AV144">
        <f t="shared" si="610"/>
        <v>0</v>
      </c>
      <c r="AW144">
        <f t="shared" si="611"/>
        <v>0</v>
      </c>
      <c r="AX144">
        <f t="shared" si="612"/>
        <v>0</v>
      </c>
      <c r="AY144">
        <f t="shared" si="613"/>
        <v>0</v>
      </c>
      <c r="AZ144">
        <f t="shared" si="614"/>
        <v>0</v>
      </c>
      <c r="BA144">
        <f t="shared" si="615"/>
        <v>0</v>
      </c>
    </row>
    <row r="145" spans="1:53" x14ac:dyDescent="0.3">
      <c r="A145" t="str">
        <f t="shared" si="579"/>
        <v>KerrDylan</v>
      </c>
      <c r="B145" t="s">
        <v>118</v>
      </c>
      <c r="C145" t="s">
        <v>169</v>
      </c>
      <c r="D145" t="s">
        <v>105</v>
      </c>
      <c r="E145" s="2">
        <v>21</v>
      </c>
      <c r="F145" s="2">
        <v>21</v>
      </c>
      <c r="G145" s="2">
        <v>21</v>
      </c>
      <c r="H145" s="2">
        <v>18</v>
      </c>
      <c r="I145" s="2">
        <v>25</v>
      </c>
      <c r="J145" s="2"/>
      <c r="K145" s="2"/>
      <c r="L145" s="2"/>
      <c r="M145" s="2"/>
      <c r="N145" s="2"/>
      <c r="O145" s="2"/>
      <c r="P145" s="2"/>
      <c r="Q145" s="2">
        <f t="shared" si="580"/>
        <v>106</v>
      </c>
      <c r="R145" s="2">
        <f t="shared" si="581"/>
        <v>5</v>
      </c>
      <c r="S145" s="2">
        <f t="shared" si="582"/>
        <v>106</v>
      </c>
      <c r="T145" s="2">
        <f t="shared" si="583"/>
        <v>0</v>
      </c>
      <c r="U145">
        <f t="shared" si="584"/>
        <v>5</v>
      </c>
      <c r="V145">
        <f t="shared" si="585"/>
        <v>0</v>
      </c>
      <c r="W145">
        <f t="shared" si="586"/>
        <v>1</v>
      </c>
      <c r="X145">
        <f t="shared" si="587"/>
        <v>3</v>
      </c>
      <c r="Y145">
        <f t="shared" si="588"/>
        <v>1</v>
      </c>
      <c r="Z145">
        <f t="shared" si="589"/>
        <v>0</v>
      </c>
      <c r="AA145">
        <f t="shared" si="590"/>
        <v>0</v>
      </c>
      <c r="AB145">
        <f t="shared" si="591"/>
        <v>0</v>
      </c>
      <c r="AC145">
        <f t="shared" si="592"/>
        <v>0</v>
      </c>
      <c r="AD145">
        <f t="shared" si="593"/>
        <v>0</v>
      </c>
      <c r="AE145">
        <f t="shared" si="594"/>
        <v>0</v>
      </c>
      <c r="AG145" s="1">
        <f t="shared" si="595"/>
        <v>0</v>
      </c>
      <c r="AH145" s="1">
        <f t="shared" si="596"/>
        <v>1</v>
      </c>
      <c r="AI145" s="1">
        <f t="shared" si="597"/>
        <v>3</v>
      </c>
      <c r="AJ145" s="1">
        <f t="shared" si="598"/>
        <v>1</v>
      </c>
      <c r="AK145" s="25">
        <f t="shared" si="599"/>
        <v>0</v>
      </c>
      <c r="AL145" s="25">
        <f t="shared" si="600"/>
        <v>0</v>
      </c>
      <c r="AM145" s="25">
        <f t="shared" si="601"/>
        <v>0</v>
      </c>
      <c r="AN145" s="25">
        <f t="shared" si="602"/>
        <v>0</v>
      </c>
      <c r="AO145" s="25">
        <f t="shared" si="603"/>
        <v>0</v>
      </c>
      <c r="AP145" s="25">
        <f t="shared" si="604"/>
        <v>0</v>
      </c>
      <c r="AQ145" s="27">
        <f t="shared" si="605"/>
        <v>106</v>
      </c>
      <c r="AR145">
        <f t="shared" si="606"/>
        <v>0</v>
      </c>
      <c r="AS145">
        <f t="shared" si="607"/>
        <v>25</v>
      </c>
      <c r="AT145">
        <f t="shared" si="608"/>
        <v>63</v>
      </c>
      <c r="AU145">
        <f t="shared" si="609"/>
        <v>18</v>
      </c>
      <c r="AV145">
        <f t="shared" si="610"/>
        <v>0</v>
      </c>
      <c r="AW145">
        <f t="shared" si="611"/>
        <v>0</v>
      </c>
      <c r="AX145">
        <f t="shared" si="612"/>
        <v>0</v>
      </c>
      <c r="AY145">
        <f t="shared" si="613"/>
        <v>0</v>
      </c>
      <c r="AZ145">
        <f t="shared" si="614"/>
        <v>0</v>
      </c>
      <c r="BA145">
        <f t="shared" si="615"/>
        <v>0</v>
      </c>
    </row>
    <row r="146" spans="1:53" x14ac:dyDescent="0.3">
      <c r="B146" t="s">
        <v>118</v>
      </c>
      <c r="C146" t="s">
        <v>168</v>
      </c>
      <c r="D146" t="s">
        <v>15</v>
      </c>
      <c r="E146" s="2">
        <v>18</v>
      </c>
      <c r="F146" s="2">
        <v>15</v>
      </c>
      <c r="G146" s="2">
        <v>18</v>
      </c>
      <c r="H146" s="2">
        <v>13</v>
      </c>
      <c r="I146" s="2" t="s">
        <v>205</v>
      </c>
      <c r="J146" s="2"/>
      <c r="K146" s="2"/>
      <c r="L146" s="2"/>
      <c r="M146" s="2"/>
      <c r="N146" s="2"/>
      <c r="O146" s="2"/>
      <c r="P146" s="2"/>
      <c r="Q146" s="2">
        <f t="shared" si="580"/>
        <v>64</v>
      </c>
      <c r="R146" s="2">
        <f t="shared" si="581"/>
        <v>4</v>
      </c>
      <c r="S146" s="2">
        <f t="shared" si="582"/>
        <v>64</v>
      </c>
      <c r="T146" s="2">
        <f t="shared" si="583"/>
        <v>0</v>
      </c>
      <c r="U146">
        <f t="shared" si="584"/>
        <v>4</v>
      </c>
      <c r="V146">
        <f t="shared" si="585"/>
        <v>0</v>
      </c>
      <c r="W146">
        <f t="shared" si="586"/>
        <v>0</v>
      </c>
      <c r="X146">
        <f t="shared" si="587"/>
        <v>0</v>
      </c>
      <c r="Y146">
        <f t="shared" si="588"/>
        <v>2</v>
      </c>
      <c r="Z146">
        <f t="shared" si="589"/>
        <v>0</v>
      </c>
      <c r="AA146">
        <f t="shared" si="590"/>
        <v>1</v>
      </c>
      <c r="AB146">
        <f t="shared" si="591"/>
        <v>0</v>
      </c>
      <c r="AC146">
        <f t="shared" si="592"/>
        <v>1</v>
      </c>
      <c r="AD146">
        <f t="shared" si="593"/>
        <v>0</v>
      </c>
      <c r="AE146">
        <f t="shared" si="594"/>
        <v>0</v>
      </c>
      <c r="AG146" s="1">
        <f t="shared" si="595"/>
        <v>0</v>
      </c>
      <c r="AH146" s="1">
        <f t="shared" si="596"/>
        <v>0</v>
      </c>
      <c r="AI146" s="1">
        <f t="shared" si="597"/>
        <v>0</v>
      </c>
      <c r="AJ146" s="1">
        <f t="shared" si="598"/>
        <v>2</v>
      </c>
      <c r="AK146" s="25">
        <f t="shared" si="599"/>
        <v>0</v>
      </c>
      <c r="AL146" s="25">
        <f t="shared" si="600"/>
        <v>1</v>
      </c>
      <c r="AM146" s="25">
        <f t="shared" si="601"/>
        <v>0</v>
      </c>
      <c r="AN146" s="25">
        <f t="shared" si="602"/>
        <v>1</v>
      </c>
      <c r="AO146" s="25">
        <f t="shared" si="603"/>
        <v>0</v>
      </c>
      <c r="AP146" s="25">
        <f t="shared" si="604"/>
        <v>0</v>
      </c>
      <c r="AQ146" s="27">
        <f t="shared" si="605"/>
        <v>64</v>
      </c>
      <c r="AR146">
        <f t="shared" si="606"/>
        <v>0</v>
      </c>
      <c r="AS146">
        <f t="shared" si="607"/>
        <v>0</v>
      </c>
      <c r="AT146">
        <f t="shared" si="608"/>
        <v>0</v>
      </c>
      <c r="AU146">
        <f t="shared" si="609"/>
        <v>36</v>
      </c>
      <c r="AV146">
        <f t="shared" si="610"/>
        <v>0</v>
      </c>
      <c r="AW146">
        <f t="shared" si="611"/>
        <v>15</v>
      </c>
      <c r="AX146">
        <f t="shared" si="612"/>
        <v>0</v>
      </c>
      <c r="AY146">
        <f t="shared" si="613"/>
        <v>13</v>
      </c>
      <c r="AZ146">
        <f t="shared" si="614"/>
        <v>0</v>
      </c>
      <c r="BA146">
        <f t="shared" si="615"/>
        <v>0</v>
      </c>
    </row>
    <row r="147" spans="1:53" x14ac:dyDescent="0.3">
      <c r="B147" t="s">
        <v>164</v>
      </c>
      <c r="C147" t="s">
        <v>165</v>
      </c>
      <c r="D147" t="s">
        <v>14</v>
      </c>
      <c r="E147" s="2" t="s">
        <v>205</v>
      </c>
      <c r="F147" s="2">
        <v>25</v>
      </c>
      <c r="G147" s="2" t="s">
        <v>205</v>
      </c>
      <c r="H147" s="2">
        <v>25</v>
      </c>
      <c r="I147" s="2" t="s">
        <v>195</v>
      </c>
      <c r="J147" s="2"/>
      <c r="K147" s="2"/>
      <c r="L147" s="2"/>
      <c r="M147" s="2"/>
      <c r="N147" s="2"/>
      <c r="O147" s="2"/>
      <c r="P147" s="2"/>
      <c r="Q147" s="2">
        <f t="shared" si="580"/>
        <v>50</v>
      </c>
      <c r="R147" s="2">
        <f t="shared" si="581"/>
        <v>2</v>
      </c>
      <c r="S147" s="2">
        <f t="shared" si="582"/>
        <v>50</v>
      </c>
      <c r="T147" s="2">
        <f t="shared" si="583"/>
        <v>1</v>
      </c>
      <c r="U147">
        <f t="shared" si="584"/>
        <v>2</v>
      </c>
      <c r="V147">
        <f t="shared" si="585"/>
        <v>0</v>
      </c>
      <c r="W147">
        <f t="shared" si="586"/>
        <v>2</v>
      </c>
      <c r="X147">
        <f t="shared" si="587"/>
        <v>0</v>
      </c>
      <c r="Y147">
        <f t="shared" si="588"/>
        <v>0</v>
      </c>
      <c r="Z147">
        <f t="shared" si="589"/>
        <v>0</v>
      </c>
      <c r="AA147">
        <f t="shared" si="590"/>
        <v>0</v>
      </c>
      <c r="AB147">
        <f t="shared" si="591"/>
        <v>0</v>
      </c>
      <c r="AC147">
        <f t="shared" si="592"/>
        <v>0</v>
      </c>
      <c r="AD147">
        <f t="shared" si="593"/>
        <v>0</v>
      </c>
      <c r="AE147">
        <f t="shared" si="594"/>
        <v>0</v>
      </c>
      <c r="AG147" s="1">
        <f t="shared" si="595"/>
        <v>0</v>
      </c>
      <c r="AH147" s="1">
        <f t="shared" si="596"/>
        <v>2</v>
      </c>
      <c r="AI147" s="1">
        <f t="shared" si="597"/>
        <v>0</v>
      </c>
      <c r="AJ147" s="1">
        <f t="shared" si="598"/>
        <v>0</v>
      </c>
      <c r="AK147" s="25">
        <f t="shared" si="599"/>
        <v>0</v>
      </c>
      <c r="AL147" s="25">
        <f t="shared" si="600"/>
        <v>0</v>
      </c>
      <c r="AM147" s="25">
        <f t="shared" si="601"/>
        <v>0</v>
      </c>
      <c r="AN147" s="25">
        <f t="shared" si="602"/>
        <v>0</v>
      </c>
      <c r="AO147" s="25">
        <f t="shared" si="603"/>
        <v>0</v>
      </c>
      <c r="AP147" s="25">
        <f t="shared" si="604"/>
        <v>0</v>
      </c>
      <c r="AQ147" s="27">
        <f t="shared" si="605"/>
        <v>50</v>
      </c>
      <c r="AR147">
        <f t="shared" si="606"/>
        <v>0</v>
      </c>
      <c r="AS147">
        <f t="shared" si="607"/>
        <v>50</v>
      </c>
      <c r="AT147">
        <f t="shared" si="608"/>
        <v>0</v>
      </c>
      <c r="AU147">
        <f t="shared" si="609"/>
        <v>0</v>
      </c>
      <c r="AV147">
        <f t="shared" si="610"/>
        <v>0</v>
      </c>
      <c r="AW147">
        <f t="shared" si="611"/>
        <v>0</v>
      </c>
      <c r="AX147">
        <f t="shared" si="612"/>
        <v>0</v>
      </c>
      <c r="AY147">
        <f t="shared" si="613"/>
        <v>0</v>
      </c>
      <c r="AZ147">
        <f t="shared" si="614"/>
        <v>0</v>
      </c>
      <c r="BA147">
        <f t="shared" si="615"/>
        <v>0</v>
      </c>
    </row>
    <row r="148" spans="1:53" x14ac:dyDescent="0.3">
      <c r="B148" t="s">
        <v>136</v>
      </c>
      <c r="C148" t="s">
        <v>137</v>
      </c>
      <c r="D148" t="s">
        <v>72</v>
      </c>
      <c r="E148" s="2" t="s">
        <v>222</v>
      </c>
      <c r="F148" s="2">
        <v>16</v>
      </c>
      <c r="G148" s="2" t="s">
        <v>195</v>
      </c>
      <c r="H148" s="2">
        <v>16</v>
      </c>
      <c r="I148" s="2">
        <v>30</v>
      </c>
      <c r="J148" s="2"/>
      <c r="K148" s="2"/>
      <c r="L148" s="2"/>
      <c r="M148" s="2"/>
      <c r="N148" s="2"/>
      <c r="O148" s="2"/>
      <c r="P148" s="2"/>
      <c r="Q148" s="2">
        <f t="shared" si="580"/>
        <v>62</v>
      </c>
      <c r="R148" s="2">
        <f t="shared" si="581"/>
        <v>3</v>
      </c>
      <c r="S148" s="2">
        <f t="shared" si="582"/>
        <v>62</v>
      </c>
      <c r="T148" s="2">
        <f t="shared" si="583"/>
        <v>1</v>
      </c>
      <c r="U148">
        <f t="shared" si="584"/>
        <v>3</v>
      </c>
      <c r="V148">
        <f t="shared" si="585"/>
        <v>1</v>
      </c>
      <c r="W148">
        <f t="shared" si="586"/>
        <v>0</v>
      </c>
      <c r="X148">
        <f t="shared" si="587"/>
        <v>0</v>
      </c>
      <c r="Y148">
        <f t="shared" si="588"/>
        <v>0</v>
      </c>
      <c r="Z148">
        <f t="shared" si="589"/>
        <v>2</v>
      </c>
      <c r="AA148">
        <f t="shared" si="590"/>
        <v>0</v>
      </c>
      <c r="AB148">
        <f t="shared" si="591"/>
        <v>0</v>
      </c>
      <c r="AC148">
        <f t="shared" si="592"/>
        <v>0</v>
      </c>
      <c r="AD148">
        <f t="shared" si="593"/>
        <v>0</v>
      </c>
      <c r="AE148">
        <f t="shared" si="594"/>
        <v>0</v>
      </c>
      <c r="AG148" s="1">
        <f t="shared" si="595"/>
        <v>1</v>
      </c>
      <c r="AH148" s="1">
        <f t="shared" si="596"/>
        <v>0</v>
      </c>
      <c r="AI148" s="1">
        <f t="shared" si="597"/>
        <v>0</v>
      </c>
      <c r="AJ148" s="1">
        <f t="shared" si="598"/>
        <v>0</v>
      </c>
      <c r="AK148" s="25">
        <f t="shared" si="599"/>
        <v>2</v>
      </c>
      <c r="AL148" s="25">
        <f t="shared" si="600"/>
        <v>0</v>
      </c>
      <c r="AM148" s="25">
        <f t="shared" si="601"/>
        <v>0</v>
      </c>
      <c r="AN148" s="25">
        <f t="shared" si="602"/>
        <v>0</v>
      </c>
      <c r="AO148" s="25">
        <f t="shared" si="603"/>
        <v>0</v>
      </c>
      <c r="AP148" s="25">
        <f t="shared" si="604"/>
        <v>0</v>
      </c>
      <c r="AQ148" s="27">
        <f t="shared" si="605"/>
        <v>62</v>
      </c>
      <c r="AR148">
        <f t="shared" si="606"/>
        <v>30</v>
      </c>
      <c r="AS148">
        <f t="shared" si="607"/>
        <v>0</v>
      </c>
      <c r="AT148">
        <f t="shared" si="608"/>
        <v>0</v>
      </c>
      <c r="AU148">
        <f t="shared" si="609"/>
        <v>0</v>
      </c>
      <c r="AV148">
        <f t="shared" si="610"/>
        <v>32</v>
      </c>
      <c r="AW148">
        <f t="shared" si="611"/>
        <v>0</v>
      </c>
      <c r="AX148">
        <f t="shared" si="612"/>
        <v>0</v>
      </c>
      <c r="AY148">
        <f t="shared" si="613"/>
        <v>0</v>
      </c>
      <c r="AZ148">
        <f t="shared" si="614"/>
        <v>0</v>
      </c>
      <c r="BA148">
        <f t="shared" si="615"/>
        <v>0</v>
      </c>
    </row>
    <row r="149" spans="1:53" x14ac:dyDescent="0.3">
      <c r="B149" t="s">
        <v>149</v>
      </c>
      <c r="C149" t="s">
        <v>150</v>
      </c>
      <c r="D149" t="s">
        <v>76</v>
      </c>
      <c r="E149" s="2" t="s">
        <v>205</v>
      </c>
      <c r="F149" s="2" t="s">
        <v>205</v>
      </c>
      <c r="G149" s="2" t="s">
        <v>222</v>
      </c>
      <c r="H149" s="2">
        <v>15</v>
      </c>
      <c r="I149" s="2" t="s">
        <v>229</v>
      </c>
      <c r="J149" s="2"/>
      <c r="K149" s="2"/>
      <c r="L149" s="2"/>
      <c r="M149" s="2"/>
      <c r="N149" s="2"/>
      <c r="O149" s="2"/>
      <c r="P149" s="2"/>
      <c r="Q149" s="2">
        <f t="shared" si="580"/>
        <v>15</v>
      </c>
      <c r="R149" s="2">
        <f t="shared" si="581"/>
        <v>1</v>
      </c>
      <c r="S149" s="2">
        <f t="shared" si="582"/>
        <v>15</v>
      </c>
      <c r="T149" s="2">
        <f t="shared" si="583"/>
        <v>0</v>
      </c>
      <c r="U149">
        <f t="shared" si="584"/>
        <v>1</v>
      </c>
      <c r="V149">
        <f t="shared" si="585"/>
        <v>0</v>
      </c>
      <c r="W149">
        <f t="shared" si="586"/>
        <v>0</v>
      </c>
      <c r="X149">
        <f t="shared" si="587"/>
        <v>0</v>
      </c>
      <c r="Y149">
        <f t="shared" si="588"/>
        <v>0</v>
      </c>
      <c r="Z149">
        <f t="shared" si="589"/>
        <v>0</v>
      </c>
      <c r="AA149">
        <f t="shared" si="590"/>
        <v>1</v>
      </c>
      <c r="AB149">
        <f t="shared" si="591"/>
        <v>0</v>
      </c>
      <c r="AC149">
        <f t="shared" si="592"/>
        <v>0</v>
      </c>
      <c r="AD149">
        <f t="shared" si="593"/>
        <v>0</v>
      </c>
      <c r="AE149">
        <f t="shared" si="594"/>
        <v>0</v>
      </c>
      <c r="AG149" s="1">
        <f t="shared" si="595"/>
        <v>0</v>
      </c>
      <c r="AH149" s="1">
        <f t="shared" si="596"/>
        <v>0</v>
      </c>
      <c r="AI149" s="1">
        <f t="shared" si="597"/>
        <v>0</v>
      </c>
      <c r="AJ149" s="1">
        <f t="shared" si="598"/>
        <v>0</v>
      </c>
      <c r="AK149" s="25">
        <f t="shared" si="599"/>
        <v>0</v>
      </c>
      <c r="AL149" s="25">
        <f t="shared" si="600"/>
        <v>1</v>
      </c>
      <c r="AM149" s="25">
        <f t="shared" si="601"/>
        <v>0</v>
      </c>
      <c r="AN149" s="25">
        <f t="shared" si="602"/>
        <v>0</v>
      </c>
      <c r="AO149" s="25">
        <f t="shared" si="603"/>
        <v>0</v>
      </c>
      <c r="AP149" s="25">
        <f t="shared" si="604"/>
        <v>0</v>
      </c>
      <c r="AQ149" s="27">
        <f t="shared" si="605"/>
        <v>15</v>
      </c>
      <c r="AR149">
        <f t="shared" si="606"/>
        <v>0</v>
      </c>
      <c r="AS149">
        <f t="shared" si="607"/>
        <v>0</v>
      </c>
      <c r="AT149">
        <f t="shared" si="608"/>
        <v>0</v>
      </c>
      <c r="AU149">
        <f t="shared" si="609"/>
        <v>0</v>
      </c>
      <c r="AV149">
        <f t="shared" si="610"/>
        <v>0</v>
      </c>
      <c r="AW149">
        <f t="shared" si="611"/>
        <v>15</v>
      </c>
      <c r="AX149">
        <f t="shared" si="612"/>
        <v>0</v>
      </c>
      <c r="AY149">
        <f t="shared" si="613"/>
        <v>0</v>
      </c>
      <c r="AZ149">
        <f t="shared" si="614"/>
        <v>0</v>
      </c>
      <c r="BA149">
        <f t="shared" si="615"/>
        <v>0</v>
      </c>
    </row>
    <row r="150" spans="1:53" x14ac:dyDescent="0.3">
      <c r="B150" t="s">
        <v>179</v>
      </c>
      <c r="C150" t="s">
        <v>270</v>
      </c>
      <c r="D150" t="s">
        <v>76</v>
      </c>
      <c r="E150" s="2" t="s">
        <v>205</v>
      </c>
      <c r="F150" s="2" t="s">
        <v>205</v>
      </c>
      <c r="G150" s="2" t="s">
        <v>205</v>
      </c>
      <c r="H150" s="2">
        <v>14</v>
      </c>
      <c r="I150" s="2" t="s">
        <v>229</v>
      </c>
      <c r="J150" s="2"/>
      <c r="K150" s="2"/>
      <c r="L150" s="2"/>
      <c r="M150" s="2"/>
      <c r="N150" s="2"/>
      <c r="O150" s="2"/>
      <c r="P150" s="2"/>
      <c r="Q150" s="2">
        <f t="shared" si="580"/>
        <v>14</v>
      </c>
      <c r="R150" s="2">
        <f t="shared" si="581"/>
        <v>1</v>
      </c>
      <c r="S150" s="2">
        <f t="shared" si="582"/>
        <v>14</v>
      </c>
      <c r="T150" s="2">
        <f t="shared" si="583"/>
        <v>0</v>
      </c>
      <c r="U150">
        <f t="shared" si="584"/>
        <v>1</v>
      </c>
      <c r="V150">
        <f t="shared" si="585"/>
        <v>0</v>
      </c>
      <c r="W150">
        <f t="shared" si="586"/>
        <v>0</v>
      </c>
      <c r="X150">
        <f t="shared" si="587"/>
        <v>0</v>
      </c>
      <c r="Y150">
        <f t="shared" si="588"/>
        <v>0</v>
      </c>
      <c r="Z150">
        <f t="shared" si="589"/>
        <v>0</v>
      </c>
      <c r="AA150">
        <f t="shared" si="590"/>
        <v>0</v>
      </c>
      <c r="AB150">
        <f t="shared" si="591"/>
        <v>1</v>
      </c>
      <c r="AC150">
        <f t="shared" si="592"/>
        <v>0</v>
      </c>
      <c r="AD150">
        <f t="shared" si="593"/>
        <v>0</v>
      </c>
      <c r="AE150">
        <f t="shared" si="594"/>
        <v>0</v>
      </c>
      <c r="AG150" s="1">
        <f t="shared" si="595"/>
        <v>0</v>
      </c>
      <c r="AH150" s="1">
        <f t="shared" si="596"/>
        <v>0</v>
      </c>
      <c r="AI150" s="1">
        <f t="shared" si="597"/>
        <v>0</v>
      </c>
      <c r="AJ150" s="1">
        <f t="shared" si="598"/>
        <v>0</v>
      </c>
      <c r="AK150" s="25">
        <f t="shared" si="599"/>
        <v>0</v>
      </c>
      <c r="AL150" s="25">
        <f t="shared" si="600"/>
        <v>0</v>
      </c>
      <c r="AM150" s="25">
        <f t="shared" si="601"/>
        <v>1</v>
      </c>
      <c r="AN150" s="25">
        <f t="shared" si="602"/>
        <v>0</v>
      </c>
      <c r="AO150" s="25">
        <f t="shared" si="603"/>
        <v>0</v>
      </c>
      <c r="AP150" s="25">
        <f t="shared" si="604"/>
        <v>0</v>
      </c>
      <c r="AQ150" s="27">
        <f t="shared" si="605"/>
        <v>14</v>
      </c>
      <c r="AR150">
        <f t="shared" si="606"/>
        <v>0</v>
      </c>
      <c r="AS150">
        <f t="shared" si="607"/>
        <v>0</v>
      </c>
      <c r="AT150">
        <f t="shared" si="608"/>
        <v>0</v>
      </c>
      <c r="AU150">
        <f t="shared" si="609"/>
        <v>0</v>
      </c>
      <c r="AV150">
        <f t="shared" si="610"/>
        <v>0</v>
      </c>
      <c r="AW150">
        <f t="shared" si="611"/>
        <v>0</v>
      </c>
      <c r="AX150">
        <f t="shared" si="612"/>
        <v>14</v>
      </c>
      <c r="AY150">
        <f t="shared" si="613"/>
        <v>0</v>
      </c>
      <c r="AZ150">
        <f t="shared" si="614"/>
        <v>0</v>
      </c>
      <c r="BA150">
        <f t="shared" si="615"/>
        <v>0</v>
      </c>
    </row>
    <row r="151" spans="1:53" x14ac:dyDescent="0.3">
      <c r="A151" t="str">
        <f t="shared" si="579"/>
        <v>JuifTravis</v>
      </c>
      <c r="B151" t="s">
        <v>162</v>
      </c>
      <c r="C151" t="s">
        <v>163</v>
      </c>
      <c r="D151" t="s">
        <v>83</v>
      </c>
      <c r="E151" s="2" t="s">
        <v>195</v>
      </c>
      <c r="F151" s="2" t="s">
        <v>195</v>
      </c>
      <c r="G151" s="2" t="s">
        <v>205</v>
      </c>
      <c r="H151" s="2" t="s">
        <v>205</v>
      </c>
      <c r="I151" s="2" t="s">
        <v>222</v>
      </c>
      <c r="J151" s="2"/>
      <c r="K151" s="2"/>
      <c r="L151" s="2"/>
      <c r="M151" s="2"/>
      <c r="N151" s="2"/>
      <c r="O151" s="2"/>
      <c r="P151" s="2"/>
      <c r="Q151" s="2">
        <f t="shared" si="580"/>
        <v>0</v>
      </c>
      <c r="R151" s="2">
        <f t="shared" si="581"/>
        <v>0</v>
      </c>
      <c r="S151" s="2">
        <f t="shared" si="582"/>
        <v>0</v>
      </c>
      <c r="T151" s="2">
        <f t="shared" si="583"/>
        <v>2</v>
      </c>
      <c r="U151">
        <f t="shared" si="584"/>
        <v>0</v>
      </c>
      <c r="V151">
        <f t="shared" si="585"/>
        <v>0</v>
      </c>
      <c r="W151">
        <f t="shared" si="586"/>
        <v>0</v>
      </c>
      <c r="X151">
        <f t="shared" si="587"/>
        <v>0</v>
      </c>
      <c r="Y151">
        <f t="shared" si="588"/>
        <v>0</v>
      </c>
      <c r="Z151">
        <f t="shared" si="589"/>
        <v>0</v>
      </c>
      <c r="AA151">
        <f t="shared" si="590"/>
        <v>0</v>
      </c>
      <c r="AB151">
        <f t="shared" si="591"/>
        <v>0</v>
      </c>
      <c r="AC151">
        <f t="shared" si="592"/>
        <v>0</v>
      </c>
      <c r="AD151">
        <f t="shared" si="593"/>
        <v>0</v>
      </c>
      <c r="AE151">
        <f t="shared" si="594"/>
        <v>0</v>
      </c>
      <c r="AG151" s="1">
        <f t="shared" si="595"/>
        <v>0</v>
      </c>
      <c r="AH151" s="1">
        <f t="shared" si="596"/>
        <v>0</v>
      </c>
      <c r="AI151" s="1">
        <f t="shared" si="597"/>
        <v>0</v>
      </c>
      <c r="AJ151" s="1">
        <f t="shared" si="598"/>
        <v>0</v>
      </c>
      <c r="AK151" s="25">
        <f t="shared" si="599"/>
        <v>0</v>
      </c>
      <c r="AL151" s="25">
        <f t="shared" si="600"/>
        <v>0</v>
      </c>
      <c r="AM151" s="25">
        <f t="shared" si="601"/>
        <v>0</v>
      </c>
      <c r="AN151" s="25">
        <f t="shared" si="602"/>
        <v>0</v>
      </c>
      <c r="AO151" s="25">
        <f t="shared" si="603"/>
        <v>0</v>
      </c>
      <c r="AP151" s="25">
        <f t="shared" si="604"/>
        <v>0</v>
      </c>
      <c r="AQ151" s="27">
        <f t="shared" si="605"/>
        <v>0</v>
      </c>
      <c r="AR151">
        <f t="shared" si="606"/>
        <v>0</v>
      </c>
      <c r="AS151">
        <f t="shared" si="607"/>
        <v>0</v>
      </c>
      <c r="AT151">
        <f t="shared" si="608"/>
        <v>0</v>
      </c>
      <c r="AU151">
        <f t="shared" si="609"/>
        <v>0</v>
      </c>
      <c r="AV151">
        <f t="shared" si="610"/>
        <v>0</v>
      </c>
      <c r="AW151">
        <f t="shared" si="611"/>
        <v>0</v>
      </c>
      <c r="AX151">
        <f t="shared" si="612"/>
        <v>0</v>
      </c>
      <c r="AY151">
        <f t="shared" si="613"/>
        <v>0</v>
      </c>
      <c r="AZ151">
        <f t="shared" si="614"/>
        <v>0</v>
      </c>
      <c r="BA151">
        <f t="shared" si="615"/>
        <v>0</v>
      </c>
    </row>
    <row r="152" spans="1:53" x14ac:dyDescent="0.3">
      <c r="A152" t="str">
        <f t="shared" si="579"/>
        <v>SpragueAndy</v>
      </c>
      <c r="B152" t="s">
        <v>120</v>
      </c>
      <c r="C152" t="s">
        <v>170</v>
      </c>
      <c r="D152" t="s">
        <v>83</v>
      </c>
      <c r="E152" s="2" t="s">
        <v>195</v>
      </c>
      <c r="F152" s="2" t="s">
        <v>195</v>
      </c>
      <c r="G152" s="2" t="s">
        <v>205</v>
      </c>
      <c r="H152" s="2" t="s">
        <v>205</v>
      </c>
      <c r="I152" s="2" t="s">
        <v>205</v>
      </c>
      <c r="J152" s="2"/>
      <c r="K152" s="2"/>
      <c r="L152" s="2"/>
      <c r="M152" s="2"/>
      <c r="N152" s="2"/>
      <c r="O152" s="2"/>
      <c r="P152" s="2"/>
      <c r="Q152" s="2">
        <f t="shared" si="580"/>
        <v>0</v>
      </c>
      <c r="R152" s="2">
        <f t="shared" si="581"/>
        <v>0</v>
      </c>
      <c r="S152" s="2">
        <f t="shared" si="582"/>
        <v>0</v>
      </c>
      <c r="T152" s="2">
        <f t="shared" si="583"/>
        <v>2</v>
      </c>
      <c r="U152">
        <f t="shared" si="584"/>
        <v>0</v>
      </c>
      <c r="V152">
        <f t="shared" si="585"/>
        <v>0</v>
      </c>
      <c r="W152">
        <f t="shared" si="586"/>
        <v>0</v>
      </c>
      <c r="X152">
        <f t="shared" si="587"/>
        <v>0</v>
      </c>
      <c r="Y152">
        <f t="shared" si="588"/>
        <v>0</v>
      </c>
      <c r="Z152">
        <f t="shared" si="589"/>
        <v>0</v>
      </c>
      <c r="AA152">
        <f t="shared" si="590"/>
        <v>0</v>
      </c>
      <c r="AB152">
        <f t="shared" si="591"/>
        <v>0</v>
      </c>
      <c r="AC152">
        <f t="shared" si="592"/>
        <v>0</v>
      </c>
      <c r="AD152">
        <f t="shared" si="593"/>
        <v>0</v>
      </c>
      <c r="AE152">
        <f t="shared" si="594"/>
        <v>0</v>
      </c>
      <c r="AG152" s="1">
        <f t="shared" si="595"/>
        <v>0</v>
      </c>
      <c r="AH152" s="1">
        <f t="shared" si="596"/>
        <v>0</v>
      </c>
      <c r="AI152" s="1">
        <f t="shared" si="597"/>
        <v>0</v>
      </c>
      <c r="AJ152" s="1">
        <f t="shared" si="598"/>
        <v>0</v>
      </c>
      <c r="AK152" s="25">
        <f t="shared" si="599"/>
        <v>0</v>
      </c>
      <c r="AL152" s="25">
        <f t="shared" si="600"/>
        <v>0</v>
      </c>
      <c r="AM152" s="25">
        <f t="shared" si="601"/>
        <v>0</v>
      </c>
      <c r="AN152" s="25">
        <f t="shared" si="602"/>
        <v>0</v>
      </c>
      <c r="AO152" s="25">
        <f t="shared" si="603"/>
        <v>0</v>
      </c>
      <c r="AP152" s="25">
        <f t="shared" si="604"/>
        <v>0</v>
      </c>
      <c r="AQ152" s="27">
        <f t="shared" si="605"/>
        <v>0</v>
      </c>
      <c r="AR152">
        <f t="shared" si="606"/>
        <v>0</v>
      </c>
      <c r="AS152">
        <f t="shared" si="607"/>
        <v>0</v>
      </c>
      <c r="AT152">
        <f t="shared" si="608"/>
        <v>0</v>
      </c>
      <c r="AU152">
        <f t="shared" si="609"/>
        <v>0</v>
      </c>
      <c r="AV152">
        <f t="shared" si="610"/>
        <v>0</v>
      </c>
      <c r="AW152">
        <f t="shared" si="611"/>
        <v>0</v>
      </c>
      <c r="AX152">
        <f t="shared" si="612"/>
        <v>0</v>
      </c>
      <c r="AY152">
        <f t="shared" si="613"/>
        <v>0</v>
      </c>
      <c r="AZ152">
        <f t="shared" si="614"/>
        <v>0</v>
      </c>
      <c r="BA152">
        <f t="shared" si="615"/>
        <v>0</v>
      </c>
    </row>
    <row r="153" spans="1:53" x14ac:dyDescent="0.3">
      <c r="A153" t="str">
        <f t="shared" si="579"/>
        <v>CanellasMarc</v>
      </c>
      <c r="B153" t="s">
        <v>166</v>
      </c>
      <c r="C153" t="s">
        <v>167</v>
      </c>
      <c r="D153" t="s">
        <v>76</v>
      </c>
      <c r="E153" s="2" t="s">
        <v>205</v>
      </c>
      <c r="F153" s="2" t="s">
        <v>205</v>
      </c>
      <c r="G153" s="2" t="s">
        <v>205</v>
      </c>
      <c r="H153" s="2" t="s">
        <v>205</v>
      </c>
      <c r="I153" s="2" t="s">
        <v>205</v>
      </c>
      <c r="J153" s="2"/>
      <c r="K153" s="2"/>
      <c r="L153" s="2"/>
      <c r="M153" s="2"/>
      <c r="N153" s="2"/>
      <c r="O153" s="2"/>
      <c r="P153" s="2"/>
      <c r="Q153" s="2">
        <f t="shared" si="580"/>
        <v>0</v>
      </c>
      <c r="R153" s="2">
        <f t="shared" si="581"/>
        <v>0</v>
      </c>
      <c r="S153" s="2">
        <f t="shared" si="582"/>
        <v>0</v>
      </c>
      <c r="T153" s="2">
        <f t="shared" si="583"/>
        <v>0</v>
      </c>
      <c r="U153">
        <f t="shared" si="584"/>
        <v>0</v>
      </c>
      <c r="V153">
        <f t="shared" si="585"/>
        <v>0</v>
      </c>
      <c r="W153">
        <f t="shared" si="586"/>
        <v>0</v>
      </c>
      <c r="X153">
        <f t="shared" si="587"/>
        <v>0</v>
      </c>
      <c r="Y153">
        <f t="shared" si="588"/>
        <v>0</v>
      </c>
      <c r="Z153">
        <f t="shared" si="589"/>
        <v>0</v>
      </c>
      <c r="AA153">
        <f t="shared" si="590"/>
        <v>0</v>
      </c>
      <c r="AB153">
        <f t="shared" si="591"/>
        <v>0</v>
      </c>
      <c r="AC153">
        <f t="shared" si="592"/>
        <v>0</v>
      </c>
      <c r="AD153">
        <f t="shared" si="593"/>
        <v>0</v>
      </c>
      <c r="AE153">
        <f t="shared" si="594"/>
        <v>0</v>
      </c>
      <c r="AG153" s="1">
        <f t="shared" si="595"/>
        <v>0</v>
      </c>
      <c r="AH153" s="1">
        <f t="shared" si="596"/>
        <v>0</v>
      </c>
      <c r="AI153" s="1">
        <f t="shared" si="597"/>
        <v>0</v>
      </c>
      <c r="AJ153" s="1">
        <f t="shared" si="598"/>
        <v>0</v>
      </c>
      <c r="AK153" s="25">
        <f t="shared" si="599"/>
        <v>0</v>
      </c>
      <c r="AL153" s="25">
        <f t="shared" si="600"/>
        <v>0</v>
      </c>
      <c r="AM153" s="25">
        <f t="shared" si="601"/>
        <v>0</v>
      </c>
      <c r="AN153" s="25">
        <f t="shared" si="602"/>
        <v>0</v>
      </c>
      <c r="AO153" s="25">
        <f t="shared" si="603"/>
        <v>0</v>
      </c>
      <c r="AP153" s="25">
        <f t="shared" si="604"/>
        <v>0</v>
      </c>
      <c r="AQ153" s="27">
        <f t="shared" si="605"/>
        <v>0</v>
      </c>
      <c r="AR153">
        <f t="shared" si="606"/>
        <v>0</v>
      </c>
      <c r="AS153">
        <f t="shared" si="607"/>
        <v>0</v>
      </c>
      <c r="AT153">
        <f t="shared" si="608"/>
        <v>0</v>
      </c>
      <c r="AU153">
        <f t="shared" si="609"/>
        <v>0</v>
      </c>
      <c r="AV153">
        <f t="shared" si="610"/>
        <v>0</v>
      </c>
      <c r="AW153">
        <f t="shared" si="611"/>
        <v>0</v>
      </c>
      <c r="AX153">
        <f t="shared" si="612"/>
        <v>0</v>
      </c>
      <c r="AY153">
        <f t="shared" si="613"/>
        <v>0</v>
      </c>
      <c r="AZ153">
        <f t="shared" si="614"/>
        <v>0</v>
      </c>
      <c r="BA153">
        <f t="shared" si="615"/>
        <v>0</v>
      </c>
    </row>
    <row r="154" spans="1:53" x14ac:dyDescent="0.3">
      <c r="B154" t="s">
        <v>151</v>
      </c>
      <c r="C154" t="s">
        <v>154</v>
      </c>
      <c r="D154" t="s">
        <v>14</v>
      </c>
      <c r="E154" s="2" t="s">
        <v>205</v>
      </c>
      <c r="F154" s="2" t="s">
        <v>205</v>
      </c>
      <c r="G154" s="2" t="s">
        <v>205</v>
      </c>
      <c r="H154" s="2" t="s">
        <v>205</v>
      </c>
      <c r="I154" s="2" t="s">
        <v>195</v>
      </c>
      <c r="J154" s="2"/>
      <c r="K154" s="2"/>
      <c r="L154" s="2"/>
      <c r="M154" s="2"/>
      <c r="N154" s="2"/>
      <c r="O154" s="2"/>
      <c r="P154" s="2"/>
      <c r="Q154" s="2">
        <f t="shared" si="580"/>
        <v>0</v>
      </c>
      <c r="R154" s="2">
        <f t="shared" si="581"/>
        <v>0</v>
      </c>
      <c r="S154" s="2">
        <f t="shared" si="582"/>
        <v>0</v>
      </c>
      <c r="T154" s="2">
        <f t="shared" si="583"/>
        <v>1</v>
      </c>
      <c r="U154">
        <f t="shared" si="584"/>
        <v>0</v>
      </c>
      <c r="V154">
        <f t="shared" si="585"/>
        <v>0</v>
      </c>
      <c r="W154">
        <f t="shared" si="586"/>
        <v>0</v>
      </c>
      <c r="X154">
        <f t="shared" si="587"/>
        <v>0</v>
      </c>
      <c r="Y154">
        <f t="shared" si="588"/>
        <v>0</v>
      </c>
      <c r="Z154">
        <f t="shared" si="589"/>
        <v>0</v>
      </c>
      <c r="AA154">
        <f t="shared" si="590"/>
        <v>0</v>
      </c>
      <c r="AB154">
        <f t="shared" si="591"/>
        <v>0</v>
      </c>
      <c r="AC154">
        <f t="shared" si="592"/>
        <v>0</v>
      </c>
      <c r="AD154">
        <f t="shared" si="593"/>
        <v>0</v>
      </c>
      <c r="AE154">
        <f t="shared" si="594"/>
        <v>0</v>
      </c>
      <c r="AG154" s="1">
        <f t="shared" si="595"/>
        <v>0</v>
      </c>
      <c r="AH154" s="1">
        <f t="shared" si="596"/>
        <v>0</v>
      </c>
      <c r="AI154" s="1">
        <f t="shared" si="597"/>
        <v>0</v>
      </c>
      <c r="AJ154" s="1">
        <f t="shared" si="598"/>
        <v>0</v>
      </c>
      <c r="AK154" s="25">
        <f t="shared" si="599"/>
        <v>0</v>
      </c>
      <c r="AL154" s="25">
        <f t="shared" si="600"/>
        <v>0</v>
      </c>
      <c r="AM154" s="25">
        <f t="shared" si="601"/>
        <v>0</v>
      </c>
      <c r="AN154" s="25">
        <f t="shared" si="602"/>
        <v>0</v>
      </c>
      <c r="AO154" s="25">
        <f t="shared" si="603"/>
        <v>0</v>
      </c>
      <c r="AP154" s="25">
        <f t="shared" si="604"/>
        <v>0</v>
      </c>
      <c r="AQ154" s="27">
        <f t="shared" si="605"/>
        <v>0</v>
      </c>
      <c r="AR154">
        <f t="shared" si="606"/>
        <v>0</v>
      </c>
      <c r="AS154">
        <f t="shared" si="607"/>
        <v>0</v>
      </c>
      <c r="AT154">
        <f t="shared" si="608"/>
        <v>0</v>
      </c>
      <c r="AU154">
        <f t="shared" si="609"/>
        <v>0</v>
      </c>
      <c r="AV154">
        <f t="shared" si="610"/>
        <v>0</v>
      </c>
      <c r="AW154">
        <f t="shared" si="611"/>
        <v>0</v>
      </c>
      <c r="AX154">
        <f t="shared" si="612"/>
        <v>0</v>
      </c>
      <c r="AY154">
        <f t="shared" si="613"/>
        <v>0</v>
      </c>
      <c r="AZ154">
        <f t="shared" si="614"/>
        <v>0</v>
      </c>
      <c r="BA154">
        <f t="shared" si="615"/>
        <v>0</v>
      </c>
    </row>
    <row r="155" spans="1:53" x14ac:dyDescent="0.3">
      <c r="A155" t="str">
        <f t="shared" si="579"/>
        <v>MasonJonathon</v>
      </c>
      <c r="B155" t="s">
        <v>103</v>
      </c>
      <c r="C155" t="s">
        <v>176</v>
      </c>
      <c r="D155" t="s">
        <v>15</v>
      </c>
      <c r="E155" s="2" t="s">
        <v>204</v>
      </c>
      <c r="F155" s="2" t="s">
        <v>204</v>
      </c>
      <c r="G155" s="2" t="s">
        <v>229</v>
      </c>
      <c r="H155" s="2" t="s">
        <v>205</v>
      </c>
      <c r="I155" s="2" t="s">
        <v>205</v>
      </c>
      <c r="J155" s="2"/>
      <c r="K155" s="2"/>
      <c r="L155" s="2"/>
      <c r="M155" s="2"/>
      <c r="N155" s="2"/>
      <c r="O155" s="2"/>
      <c r="P155" s="2"/>
      <c r="Q155" s="2">
        <f t="shared" si="580"/>
        <v>0</v>
      </c>
      <c r="R155" s="2">
        <f t="shared" si="581"/>
        <v>0</v>
      </c>
      <c r="S155" s="2">
        <f t="shared" si="582"/>
        <v>0</v>
      </c>
      <c r="T155" s="2">
        <f t="shared" si="583"/>
        <v>0</v>
      </c>
      <c r="U155">
        <f t="shared" si="584"/>
        <v>0</v>
      </c>
      <c r="V155">
        <f t="shared" si="585"/>
        <v>0</v>
      </c>
      <c r="W155">
        <f t="shared" si="586"/>
        <v>0</v>
      </c>
      <c r="X155">
        <f t="shared" si="587"/>
        <v>0</v>
      </c>
      <c r="Y155">
        <f t="shared" si="588"/>
        <v>0</v>
      </c>
      <c r="Z155">
        <f t="shared" si="589"/>
        <v>0</v>
      </c>
      <c r="AA155">
        <f t="shared" si="590"/>
        <v>0</v>
      </c>
      <c r="AB155">
        <f t="shared" si="591"/>
        <v>0</v>
      </c>
      <c r="AC155">
        <f t="shared" si="592"/>
        <v>0</v>
      </c>
      <c r="AD155">
        <f t="shared" si="593"/>
        <v>0</v>
      </c>
      <c r="AE155">
        <f t="shared" si="594"/>
        <v>0</v>
      </c>
      <c r="AG155" s="1">
        <f t="shared" si="595"/>
        <v>0</v>
      </c>
      <c r="AH155" s="1">
        <f t="shared" si="596"/>
        <v>0</v>
      </c>
      <c r="AI155" s="1">
        <f t="shared" si="597"/>
        <v>0</v>
      </c>
      <c r="AJ155" s="1">
        <f t="shared" si="598"/>
        <v>0</v>
      </c>
      <c r="AK155" s="25">
        <f t="shared" si="599"/>
        <v>0</v>
      </c>
      <c r="AL155" s="25">
        <f t="shared" si="600"/>
        <v>0</v>
      </c>
      <c r="AM155" s="25">
        <f t="shared" si="601"/>
        <v>0</v>
      </c>
      <c r="AN155" s="25">
        <f t="shared" si="602"/>
        <v>0</v>
      </c>
      <c r="AO155" s="25">
        <f t="shared" si="603"/>
        <v>0</v>
      </c>
      <c r="AP155" s="25">
        <f t="shared" si="604"/>
        <v>0</v>
      </c>
      <c r="AQ155" s="27">
        <f t="shared" si="605"/>
        <v>0</v>
      </c>
      <c r="AR155">
        <f t="shared" si="606"/>
        <v>0</v>
      </c>
      <c r="AS155">
        <f t="shared" si="607"/>
        <v>0</v>
      </c>
      <c r="AT155">
        <f t="shared" si="608"/>
        <v>0</v>
      </c>
      <c r="AU155">
        <f t="shared" si="609"/>
        <v>0</v>
      </c>
      <c r="AV155">
        <f t="shared" si="610"/>
        <v>0</v>
      </c>
      <c r="AW155">
        <f t="shared" si="611"/>
        <v>0</v>
      </c>
      <c r="AX155">
        <f t="shared" si="612"/>
        <v>0</v>
      </c>
      <c r="AY155">
        <f t="shared" si="613"/>
        <v>0</v>
      </c>
      <c r="AZ155">
        <f t="shared" si="614"/>
        <v>0</v>
      </c>
      <c r="BA155">
        <f t="shared" si="615"/>
        <v>0</v>
      </c>
    </row>
    <row r="156" spans="1:53" hidden="1" x14ac:dyDescent="0.3">
      <c r="A156" t="str">
        <f t="shared" si="579"/>
        <v/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>
        <f t="shared" ref="Q156:Q162" si="616">+AQ156</f>
        <v>0</v>
      </c>
      <c r="R156" s="2">
        <f t="shared" ref="R156:R162" si="617">COUNT(E156:P156)</f>
        <v>0</v>
      </c>
      <c r="S156" s="2">
        <f t="shared" ref="S156:S162" si="618">SUM(E156:P156)</f>
        <v>0</v>
      </c>
      <c r="T156" s="2">
        <f t="shared" ref="T156:T162" si="619">COUNTIF(E156:P156,"W")</f>
        <v>0</v>
      </c>
      <c r="U156">
        <f t="shared" ref="U156:U161" si="620">SUM(V156:AE156)</f>
        <v>0</v>
      </c>
      <c r="V156">
        <f t="shared" ref="V156:V162" si="621">COUNTIF($E156:$P156,$V$97)</f>
        <v>0</v>
      </c>
      <c r="W156">
        <f t="shared" ref="W156:W162" si="622">COUNTIF($E156:$P156,$W$97)</f>
        <v>0</v>
      </c>
      <c r="X156">
        <f t="shared" ref="X156:X162" si="623">COUNTIF($E156:$P156,$X$97)</f>
        <v>0</v>
      </c>
      <c r="Y156">
        <f t="shared" ref="Y156:Y162" si="624">COUNTIF($E156:$P156,$Y$97)</f>
        <v>0</v>
      </c>
      <c r="Z156">
        <f t="shared" ref="Z156:Z162" si="625">COUNTIF($E156:$P156,$Z$97)</f>
        <v>0</v>
      </c>
      <c r="AA156">
        <f t="shared" ref="AA156:AA162" si="626">COUNTIF($E156:$P156,$AA$97)</f>
        <v>0</v>
      </c>
      <c r="AB156">
        <f t="shared" ref="AB156:AB162" si="627">COUNTIF($E156:$P156,$AB$97)</f>
        <v>0</v>
      </c>
      <c r="AC156">
        <f t="shared" ref="AC156:AC162" si="628">COUNTIF($E156:$P156,$AC$97)</f>
        <v>0</v>
      </c>
      <c r="AD156">
        <f t="shared" ref="AD156:AD162" si="629">COUNTIF($E156:$P156,$AD$97)</f>
        <v>0</v>
      </c>
      <c r="AE156">
        <f t="shared" ref="AE156:AE162" si="630">COUNTIF($E156:$P156,$AE$97)</f>
        <v>0</v>
      </c>
      <c r="AG156" s="1">
        <f t="shared" ref="AG156:AG161" si="631">IF(V156&lt;9,+V156,8)</f>
        <v>0</v>
      </c>
      <c r="AH156" s="1">
        <f t="shared" ref="AH156:AH161" si="632">IF((V156+W156)&lt;9,(+W156),8-AG156)</f>
        <v>0</v>
      </c>
      <c r="AI156" s="1">
        <f t="shared" ref="AI156:AI161" si="633">IF((+V156+W156+X156)&lt;9,+X156,8-(AG156+AH156))</f>
        <v>0</v>
      </c>
      <c r="AJ156" s="1">
        <f t="shared" ref="AJ156:AJ161" si="634">IF((V156+W156+X156+Y156)&lt;9,Y156,8-(AG156+AH156+AI156))</f>
        <v>0</v>
      </c>
      <c r="AK156" s="25">
        <f t="shared" ref="AK156:AK161" si="635">IF((V156+W156+X156+Y156+Z156)&lt;9,Z156,8-(AG156+AH156+AI156+AJ156))</f>
        <v>0</v>
      </c>
      <c r="AL156" s="25">
        <f t="shared" ref="AL156:AL161" si="636">IF((V156+W156+X156+Y156+Z156+AA156)&lt;9,AA156,8-(AG156+AH156+AI156+AJ156+AK156))</f>
        <v>0</v>
      </c>
      <c r="AM156" s="25">
        <f t="shared" ref="AM156:AM161" si="637">IF((V156+W156+X156+Y156+Z156+AA156+AB156)&lt;9,AB156,8-(AG156+AH156+AI156+AJ156+AK156+AL156))</f>
        <v>0</v>
      </c>
      <c r="AN156" s="25">
        <f t="shared" ref="AN156:AN161" si="638">IF((V156+W156+X156+Y156+Z156+AA156+AB156+AC156)&lt;9,AC156,8-(AG156+AH156+AI156+AJ156+AK156+AL156+AM156))</f>
        <v>0</v>
      </c>
      <c r="AO156" s="25">
        <f t="shared" ref="AO156:AO161" si="639">IF((V156+W156+X156+Y156+Z156+AA156+AB156+AC156+AD156)&lt;9,AD156,8-(AG156+AH156+AI156+AJ156+AK156+AL156+AM156+AN156))</f>
        <v>0</v>
      </c>
      <c r="AP156" s="25">
        <f t="shared" ref="AP156:AP161" si="640">IF((V156+W156+X156+Y156+Z156+AA156+AB156+AC156+AD156+AE156)&lt;9,AE156,8-(AG156+AH156+AI156+AJ156+AK156+AL156+AM156+AN156+AO156))</f>
        <v>0</v>
      </c>
      <c r="AQ156" s="27">
        <f t="shared" ref="AQ156:AQ161" si="641">SUM(AR156:BA156)</f>
        <v>0</v>
      </c>
      <c r="AR156">
        <f t="shared" ref="AR156:AR161" si="642">+AG156*AR$97</f>
        <v>0</v>
      </c>
      <c r="AS156">
        <f t="shared" ref="AS156:AS161" si="643">+AH156*AS$97</f>
        <v>0</v>
      </c>
      <c r="AT156">
        <f t="shared" ref="AT156:AT161" si="644">+AI156*AT$97</f>
        <v>0</v>
      </c>
      <c r="AU156">
        <f t="shared" ref="AU156:AU161" si="645">+AJ156*AU$97</f>
        <v>0</v>
      </c>
      <c r="AV156">
        <f t="shared" ref="AV156:AV161" si="646">+AK156*AV$97</f>
        <v>0</v>
      </c>
      <c r="AW156">
        <f t="shared" ref="AW156:AW161" si="647">+AL156*AW$97</f>
        <v>0</v>
      </c>
      <c r="AX156">
        <f t="shared" ref="AX156:AX161" si="648">+AM156*AX$97</f>
        <v>0</v>
      </c>
      <c r="AY156">
        <f t="shared" ref="AY156:AY161" si="649">+AN156*AY$97</f>
        <v>0</v>
      </c>
      <c r="AZ156">
        <f t="shared" ref="AZ156:AZ161" si="650">+AO156*AZ$97</f>
        <v>0</v>
      </c>
      <c r="BA156">
        <f t="shared" ref="BA156:BA161" si="651">+AP156*BA$97</f>
        <v>0</v>
      </c>
    </row>
    <row r="157" spans="1:53" hidden="1" x14ac:dyDescent="0.3">
      <c r="A157" t="str">
        <f t="shared" si="579"/>
        <v/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>
        <f t="shared" si="616"/>
        <v>0</v>
      </c>
      <c r="R157" s="2">
        <f t="shared" si="617"/>
        <v>0</v>
      </c>
      <c r="S157" s="2">
        <f t="shared" si="618"/>
        <v>0</v>
      </c>
      <c r="T157" s="2">
        <f t="shared" si="619"/>
        <v>0</v>
      </c>
      <c r="U157">
        <f t="shared" si="620"/>
        <v>0</v>
      </c>
      <c r="V157">
        <f t="shared" si="621"/>
        <v>0</v>
      </c>
      <c r="W157">
        <f t="shared" si="622"/>
        <v>0</v>
      </c>
      <c r="X157">
        <f t="shared" si="623"/>
        <v>0</v>
      </c>
      <c r="Y157">
        <f t="shared" si="624"/>
        <v>0</v>
      </c>
      <c r="Z157">
        <f t="shared" si="625"/>
        <v>0</v>
      </c>
      <c r="AA157">
        <f t="shared" si="626"/>
        <v>0</v>
      </c>
      <c r="AB157">
        <f t="shared" si="627"/>
        <v>0</v>
      </c>
      <c r="AC157">
        <f t="shared" si="628"/>
        <v>0</v>
      </c>
      <c r="AD157">
        <f t="shared" si="629"/>
        <v>0</v>
      </c>
      <c r="AE157">
        <f t="shared" si="630"/>
        <v>0</v>
      </c>
      <c r="AG157" s="1">
        <f t="shared" si="631"/>
        <v>0</v>
      </c>
      <c r="AH157" s="1">
        <f t="shared" si="632"/>
        <v>0</v>
      </c>
      <c r="AI157" s="1">
        <f t="shared" si="633"/>
        <v>0</v>
      </c>
      <c r="AJ157" s="1">
        <f t="shared" si="634"/>
        <v>0</v>
      </c>
      <c r="AK157" s="25">
        <f t="shared" si="635"/>
        <v>0</v>
      </c>
      <c r="AL157" s="25">
        <f t="shared" si="636"/>
        <v>0</v>
      </c>
      <c r="AM157" s="25">
        <f t="shared" si="637"/>
        <v>0</v>
      </c>
      <c r="AN157" s="25">
        <f t="shared" si="638"/>
        <v>0</v>
      </c>
      <c r="AO157" s="25">
        <f t="shared" si="639"/>
        <v>0</v>
      </c>
      <c r="AP157" s="25">
        <f t="shared" si="640"/>
        <v>0</v>
      </c>
      <c r="AQ157" s="27">
        <f t="shared" si="641"/>
        <v>0</v>
      </c>
      <c r="AR157">
        <f t="shared" si="642"/>
        <v>0</v>
      </c>
      <c r="AS157">
        <f t="shared" si="643"/>
        <v>0</v>
      </c>
      <c r="AT157">
        <f t="shared" si="644"/>
        <v>0</v>
      </c>
      <c r="AU157">
        <f t="shared" si="645"/>
        <v>0</v>
      </c>
      <c r="AV157">
        <f t="shared" si="646"/>
        <v>0</v>
      </c>
      <c r="AW157">
        <f t="shared" si="647"/>
        <v>0</v>
      </c>
      <c r="AX157">
        <f t="shared" si="648"/>
        <v>0</v>
      </c>
      <c r="AY157">
        <f t="shared" si="649"/>
        <v>0</v>
      </c>
      <c r="AZ157">
        <f t="shared" si="650"/>
        <v>0</v>
      </c>
      <c r="BA157">
        <f t="shared" si="651"/>
        <v>0</v>
      </c>
    </row>
    <row r="158" spans="1:53" hidden="1" x14ac:dyDescent="0.3">
      <c r="A158" t="str">
        <f t="shared" si="579"/>
        <v/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>
        <f t="shared" si="616"/>
        <v>0</v>
      </c>
      <c r="R158" s="2">
        <f t="shared" si="617"/>
        <v>0</v>
      </c>
      <c r="S158" s="2">
        <f t="shared" si="618"/>
        <v>0</v>
      </c>
      <c r="T158" s="2">
        <f t="shared" si="619"/>
        <v>0</v>
      </c>
      <c r="U158">
        <f t="shared" si="620"/>
        <v>0</v>
      </c>
      <c r="V158">
        <f t="shared" si="621"/>
        <v>0</v>
      </c>
      <c r="W158">
        <f t="shared" si="622"/>
        <v>0</v>
      </c>
      <c r="X158">
        <f t="shared" si="623"/>
        <v>0</v>
      </c>
      <c r="Y158">
        <f t="shared" si="624"/>
        <v>0</v>
      </c>
      <c r="Z158">
        <f t="shared" si="625"/>
        <v>0</v>
      </c>
      <c r="AA158">
        <f t="shared" si="626"/>
        <v>0</v>
      </c>
      <c r="AB158">
        <f t="shared" si="627"/>
        <v>0</v>
      </c>
      <c r="AC158">
        <f t="shared" si="628"/>
        <v>0</v>
      </c>
      <c r="AD158">
        <f t="shared" si="629"/>
        <v>0</v>
      </c>
      <c r="AE158">
        <f t="shared" si="630"/>
        <v>0</v>
      </c>
      <c r="AG158" s="1">
        <f t="shared" si="631"/>
        <v>0</v>
      </c>
      <c r="AH158" s="1">
        <f t="shared" si="632"/>
        <v>0</v>
      </c>
      <c r="AI158" s="1">
        <f t="shared" si="633"/>
        <v>0</v>
      </c>
      <c r="AJ158" s="1">
        <f t="shared" si="634"/>
        <v>0</v>
      </c>
      <c r="AK158" s="25">
        <f t="shared" si="635"/>
        <v>0</v>
      </c>
      <c r="AL158" s="25">
        <f t="shared" si="636"/>
        <v>0</v>
      </c>
      <c r="AM158" s="25">
        <f t="shared" si="637"/>
        <v>0</v>
      </c>
      <c r="AN158" s="25">
        <f t="shared" si="638"/>
        <v>0</v>
      </c>
      <c r="AO158" s="25">
        <f t="shared" si="639"/>
        <v>0</v>
      </c>
      <c r="AP158" s="25">
        <f t="shared" si="640"/>
        <v>0</v>
      </c>
      <c r="AQ158" s="27">
        <f t="shared" si="641"/>
        <v>0</v>
      </c>
      <c r="AR158">
        <f t="shared" si="642"/>
        <v>0</v>
      </c>
      <c r="AS158">
        <f t="shared" si="643"/>
        <v>0</v>
      </c>
      <c r="AT158">
        <f t="shared" si="644"/>
        <v>0</v>
      </c>
      <c r="AU158">
        <f t="shared" si="645"/>
        <v>0</v>
      </c>
      <c r="AV158">
        <f t="shared" si="646"/>
        <v>0</v>
      </c>
      <c r="AW158">
        <f t="shared" si="647"/>
        <v>0</v>
      </c>
      <c r="AX158">
        <f t="shared" si="648"/>
        <v>0</v>
      </c>
      <c r="AY158">
        <f t="shared" si="649"/>
        <v>0</v>
      </c>
      <c r="AZ158">
        <f t="shared" si="650"/>
        <v>0</v>
      </c>
      <c r="BA158">
        <f t="shared" si="651"/>
        <v>0</v>
      </c>
    </row>
    <row r="159" spans="1:53" hidden="1" x14ac:dyDescent="0.3">
      <c r="A159" t="str">
        <f t="shared" si="579"/>
        <v/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>
        <f t="shared" si="616"/>
        <v>0</v>
      </c>
      <c r="R159" s="2">
        <f t="shared" si="617"/>
        <v>0</v>
      </c>
      <c r="S159" s="2">
        <f t="shared" si="618"/>
        <v>0</v>
      </c>
      <c r="T159" s="2">
        <f t="shared" si="619"/>
        <v>0</v>
      </c>
      <c r="U159">
        <f t="shared" si="620"/>
        <v>0</v>
      </c>
      <c r="V159">
        <f t="shared" si="621"/>
        <v>0</v>
      </c>
      <c r="W159">
        <f t="shared" si="622"/>
        <v>0</v>
      </c>
      <c r="X159">
        <f t="shared" si="623"/>
        <v>0</v>
      </c>
      <c r="Y159">
        <f t="shared" si="624"/>
        <v>0</v>
      </c>
      <c r="Z159">
        <f t="shared" si="625"/>
        <v>0</v>
      </c>
      <c r="AA159">
        <f t="shared" si="626"/>
        <v>0</v>
      </c>
      <c r="AB159">
        <f t="shared" si="627"/>
        <v>0</v>
      </c>
      <c r="AC159">
        <f t="shared" si="628"/>
        <v>0</v>
      </c>
      <c r="AD159">
        <f t="shared" si="629"/>
        <v>0</v>
      </c>
      <c r="AE159">
        <f t="shared" si="630"/>
        <v>0</v>
      </c>
      <c r="AG159" s="1">
        <f t="shared" si="631"/>
        <v>0</v>
      </c>
      <c r="AH159" s="1">
        <f t="shared" si="632"/>
        <v>0</v>
      </c>
      <c r="AI159" s="1">
        <f t="shared" si="633"/>
        <v>0</v>
      </c>
      <c r="AJ159" s="1">
        <f t="shared" si="634"/>
        <v>0</v>
      </c>
      <c r="AK159" s="25">
        <f t="shared" si="635"/>
        <v>0</v>
      </c>
      <c r="AL159" s="25">
        <f t="shared" si="636"/>
        <v>0</v>
      </c>
      <c r="AM159" s="25">
        <f t="shared" si="637"/>
        <v>0</v>
      </c>
      <c r="AN159" s="25">
        <f t="shared" si="638"/>
        <v>0</v>
      </c>
      <c r="AO159" s="25">
        <f t="shared" si="639"/>
        <v>0</v>
      </c>
      <c r="AP159" s="25">
        <f t="shared" si="640"/>
        <v>0</v>
      </c>
      <c r="AQ159" s="27">
        <f t="shared" si="641"/>
        <v>0</v>
      </c>
      <c r="AR159">
        <f t="shared" si="642"/>
        <v>0</v>
      </c>
      <c r="AS159">
        <f t="shared" si="643"/>
        <v>0</v>
      </c>
      <c r="AT159">
        <f t="shared" si="644"/>
        <v>0</v>
      </c>
      <c r="AU159">
        <f t="shared" si="645"/>
        <v>0</v>
      </c>
      <c r="AV159">
        <f t="shared" si="646"/>
        <v>0</v>
      </c>
      <c r="AW159">
        <f t="shared" si="647"/>
        <v>0</v>
      </c>
      <c r="AX159">
        <f t="shared" si="648"/>
        <v>0</v>
      </c>
      <c r="AY159">
        <f t="shared" si="649"/>
        <v>0</v>
      </c>
      <c r="AZ159">
        <f t="shared" si="650"/>
        <v>0</v>
      </c>
      <c r="BA159">
        <f t="shared" si="651"/>
        <v>0</v>
      </c>
    </row>
    <row r="160" spans="1:53" hidden="1" x14ac:dyDescent="0.3">
      <c r="A160" t="str">
        <f t="shared" si="579"/>
        <v/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>
        <f t="shared" si="616"/>
        <v>0</v>
      </c>
      <c r="R160" s="2">
        <f t="shared" si="617"/>
        <v>0</v>
      </c>
      <c r="S160" s="2">
        <f t="shared" si="618"/>
        <v>0</v>
      </c>
      <c r="T160" s="2">
        <f t="shared" si="619"/>
        <v>0</v>
      </c>
      <c r="U160">
        <f t="shared" ref="U160" si="652">SUM(V160:AE160)</f>
        <v>0</v>
      </c>
      <c r="V160">
        <f t="shared" si="621"/>
        <v>0</v>
      </c>
      <c r="W160">
        <f t="shared" si="622"/>
        <v>0</v>
      </c>
      <c r="X160">
        <f t="shared" si="623"/>
        <v>0</v>
      </c>
      <c r="Y160">
        <f t="shared" si="624"/>
        <v>0</v>
      </c>
      <c r="Z160">
        <f t="shared" si="625"/>
        <v>0</v>
      </c>
      <c r="AA160">
        <f t="shared" si="626"/>
        <v>0</v>
      </c>
      <c r="AB160">
        <f t="shared" si="627"/>
        <v>0</v>
      </c>
      <c r="AC160">
        <f t="shared" si="628"/>
        <v>0</v>
      </c>
      <c r="AD160">
        <f t="shared" si="629"/>
        <v>0</v>
      </c>
      <c r="AE160">
        <f t="shared" si="630"/>
        <v>0</v>
      </c>
      <c r="AG160" s="1">
        <f t="shared" ref="AG160" si="653">IF(V160&lt;9,+V160,8)</f>
        <v>0</v>
      </c>
      <c r="AH160" s="1">
        <f t="shared" ref="AH160" si="654">IF((V160+W160)&lt;9,(+W160),8-AG160)</f>
        <v>0</v>
      </c>
      <c r="AI160" s="1">
        <f t="shared" ref="AI160" si="655">IF((+V160+W160+X160)&lt;9,+X160,8-(AG160+AH160))</f>
        <v>0</v>
      </c>
      <c r="AJ160" s="1">
        <f t="shared" ref="AJ160" si="656">IF((V160+W160+X160+Y160)&lt;9,Y160,8-(AG160+AH160+AI160))</f>
        <v>0</v>
      </c>
      <c r="AK160" s="25">
        <f t="shared" ref="AK160" si="657">IF((V160+W160+X160+Y160+Z160)&lt;9,Z160,8-(AG160+AH160+AI160+AJ160))</f>
        <v>0</v>
      </c>
      <c r="AL160" s="25">
        <f t="shared" ref="AL160" si="658">IF((V160+W160+X160+Y160+Z160+AA160)&lt;9,AA160,8-(AG160+AH160+AI160+AJ160+AK160))</f>
        <v>0</v>
      </c>
      <c r="AM160" s="25">
        <f t="shared" ref="AM160" si="659">IF((V160+W160+X160+Y160+Z160+AA160+AB160)&lt;9,AB160,8-(AG160+AH160+AI160+AJ160+AK160+AL160))</f>
        <v>0</v>
      </c>
      <c r="AN160" s="25">
        <f t="shared" ref="AN160" si="660">IF((V160+W160+X160+Y160+Z160+AA160+AB160+AC160)&lt;9,AC160,8-(AG160+AH160+AI160+AJ160+AK160+AL160+AM160))</f>
        <v>0</v>
      </c>
      <c r="AO160" s="25">
        <f t="shared" ref="AO160" si="661">IF((V160+W160+X160+Y160+Z160+AA160+AB160+AC160+AD160)&lt;9,AD160,8-(AG160+AH160+AI160+AJ160+AK160+AL160+AM160+AN160))</f>
        <v>0</v>
      </c>
      <c r="AP160" s="25">
        <f t="shared" ref="AP160" si="662">IF((V160+W160+X160+Y160+Z160+AA160+AB160+AC160+AD160+AE160)&lt;9,AE160,8-(AG160+AH160+AI160+AJ160+AK160+AL160+AM160+AN160+AO160))</f>
        <v>0</v>
      </c>
      <c r="AQ160" s="27">
        <f t="shared" ref="AQ160" si="663">SUM(AR160:BA160)</f>
        <v>0</v>
      </c>
      <c r="AR160">
        <f t="shared" ref="AR160" si="664">+AG160*AR$97</f>
        <v>0</v>
      </c>
      <c r="AS160">
        <f t="shared" ref="AS160" si="665">+AH160*AS$97</f>
        <v>0</v>
      </c>
      <c r="AT160">
        <f t="shared" ref="AT160" si="666">+AI160*AT$97</f>
        <v>0</v>
      </c>
      <c r="AU160">
        <f t="shared" ref="AU160" si="667">+AJ160*AU$97</f>
        <v>0</v>
      </c>
      <c r="AV160">
        <f t="shared" ref="AV160" si="668">+AK160*AV$97</f>
        <v>0</v>
      </c>
      <c r="AW160">
        <f t="shared" ref="AW160" si="669">+AL160*AW$97</f>
        <v>0</v>
      </c>
      <c r="AX160">
        <f t="shared" ref="AX160" si="670">+AM160*AX$97</f>
        <v>0</v>
      </c>
      <c r="AY160">
        <f t="shared" ref="AY160" si="671">+AN160*AY$97</f>
        <v>0</v>
      </c>
      <c r="AZ160">
        <f t="shared" ref="AZ160" si="672">+AO160*AZ$97</f>
        <v>0</v>
      </c>
      <c r="BA160">
        <f t="shared" ref="BA160" si="673">+AP160*BA$97</f>
        <v>0</v>
      </c>
    </row>
    <row r="161" spans="1:53" hidden="1" x14ac:dyDescent="0.3">
      <c r="A161" t="str">
        <f t="shared" si="579"/>
        <v/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>
        <f t="shared" si="616"/>
        <v>0</v>
      </c>
      <c r="R161" s="2">
        <f t="shared" si="617"/>
        <v>0</v>
      </c>
      <c r="S161" s="2">
        <f t="shared" si="618"/>
        <v>0</v>
      </c>
      <c r="T161" s="2">
        <f t="shared" si="619"/>
        <v>0</v>
      </c>
      <c r="U161">
        <f t="shared" si="620"/>
        <v>0</v>
      </c>
      <c r="V161">
        <f t="shared" si="621"/>
        <v>0</v>
      </c>
      <c r="W161">
        <f t="shared" si="622"/>
        <v>0</v>
      </c>
      <c r="X161">
        <f t="shared" si="623"/>
        <v>0</v>
      </c>
      <c r="Y161">
        <f t="shared" si="624"/>
        <v>0</v>
      </c>
      <c r="Z161">
        <f t="shared" si="625"/>
        <v>0</v>
      </c>
      <c r="AA161">
        <f t="shared" si="626"/>
        <v>0</v>
      </c>
      <c r="AB161">
        <f t="shared" si="627"/>
        <v>0</v>
      </c>
      <c r="AC161">
        <f t="shared" si="628"/>
        <v>0</v>
      </c>
      <c r="AD161">
        <f t="shared" si="629"/>
        <v>0</v>
      </c>
      <c r="AE161">
        <f t="shared" si="630"/>
        <v>0</v>
      </c>
      <c r="AG161" s="1">
        <f t="shared" si="631"/>
        <v>0</v>
      </c>
      <c r="AH161" s="1">
        <f t="shared" si="632"/>
        <v>0</v>
      </c>
      <c r="AI161" s="1">
        <f t="shared" si="633"/>
        <v>0</v>
      </c>
      <c r="AJ161" s="1">
        <f t="shared" si="634"/>
        <v>0</v>
      </c>
      <c r="AK161" s="25">
        <f t="shared" si="635"/>
        <v>0</v>
      </c>
      <c r="AL161" s="25">
        <f t="shared" si="636"/>
        <v>0</v>
      </c>
      <c r="AM161" s="25">
        <f t="shared" si="637"/>
        <v>0</v>
      </c>
      <c r="AN161" s="25">
        <f t="shared" si="638"/>
        <v>0</v>
      </c>
      <c r="AO161" s="25">
        <f t="shared" si="639"/>
        <v>0</v>
      </c>
      <c r="AP161" s="25">
        <f t="shared" si="640"/>
        <v>0</v>
      </c>
      <c r="AQ161" s="27">
        <f t="shared" si="641"/>
        <v>0</v>
      </c>
      <c r="AR161">
        <f t="shared" si="642"/>
        <v>0</v>
      </c>
      <c r="AS161">
        <f t="shared" si="643"/>
        <v>0</v>
      </c>
      <c r="AT161">
        <f t="shared" si="644"/>
        <v>0</v>
      </c>
      <c r="AU161">
        <f t="shared" si="645"/>
        <v>0</v>
      </c>
      <c r="AV161">
        <f t="shared" si="646"/>
        <v>0</v>
      </c>
      <c r="AW161">
        <f t="shared" si="647"/>
        <v>0</v>
      </c>
      <c r="AX161">
        <f t="shared" si="648"/>
        <v>0</v>
      </c>
      <c r="AY161">
        <f t="shared" si="649"/>
        <v>0</v>
      </c>
      <c r="AZ161">
        <f t="shared" si="650"/>
        <v>0</v>
      </c>
      <c r="BA161">
        <f t="shared" si="651"/>
        <v>0</v>
      </c>
    </row>
    <row r="162" spans="1:53" hidden="1" x14ac:dyDescent="0.3">
      <c r="A162" t="str">
        <f t="shared" si="579"/>
        <v/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>
        <f t="shared" si="616"/>
        <v>0</v>
      </c>
      <c r="R162" s="2">
        <f t="shared" si="617"/>
        <v>0</v>
      </c>
      <c r="S162" s="2">
        <f t="shared" si="618"/>
        <v>0</v>
      </c>
      <c r="T162" s="2">
        <f t="shared" si="619"/>
        <v>0</v>
      </c>
      <c r="U162">
        <f t="shared" ref="U162" si="674">SUM(V162:AE162)</f>
        <v>0</v>
      </c>
      <c r="V162">
        <f t="shared" si="621"/>
        <v>0</v>
      </c>
      <c r="W162">
        <f t="shared" si="622"/>
        <v>0</v>
      </c>
      <c r="X162">
        <f t="shared" si="623"/>
        <v>0</v>
      </c>
      <c r="Y162">
        <f t="shared" si="624"/>
        <v>0</v>
      </c>
      <c r="Z162">
        <f t="shared" si="625"/>
        <v>0</v>
      </c>
      <c r="AA162">
        <f t="shared" si="626"/>
        <v>0</v>
      </c>
      <c r="AB162">
        <f t="shared" si="627"/>
        <v>0</v>
      </c>
      <c r="AC162">
        <f t="shared" si="628"/>
        <v>0</v>
      </c>
      <c r="AD162">
        <f t="shared" si="629"/>
        <v>0</v>
      </c>
      <c r="AE162">
        <f t="shared" si="630"/>
        <v>0</v>
      </c>
      <c r="AG162" s="1">
        <f t="shared" ref="AG162" si="675">IF(V162&lt;9,+V162,8)</f>
        <v>0</v>
      </c>
      <c r="AH162" s="1">
        <f t="shared" ref="AH162" si="676">IF((V162+W162)&lt;9,(+W162),8-AG162)</f>
        <v>0</v>
      </c>
      <c r="AI162" s="1">
        <f t="shared" ref="AI162" si="677">IF((+V162+W162+X162)&lt;9,+X162,8-(AG162+AH162))</f>
        <v>0</v>
      </c>
      <c r="AJ162" s="1">
        <f t="shared" ref="AJ162" si="678">IF((V162+W162+X162+Y162)&lt;9,Y162,8-(AG162+AH162+AI162))</f>
        <v>0</v>
      </c>
      <c r="AK162" s="25">
        <f t="shared" ref="AK162" si="679">IF((V162+W162+X162+Y162+Z162)&lt;9,Z162,8-(AG162+AH162+AI162+AJ162))</f>
        <v>0</v>
      </c>
      <c r="AL162" s="25">
        <f t="shared" ref="AL162" si="680">IF((V162+W162+X162+Y162+Z162+AA162)&lt;9,AA162,8-(AG162+AH162+AI162+AJ162+AK162))</f>
        <v>0</v>
      </c>
      <c r="AM162" s="25">
        <f t="shared" ref="AM162" si="681">IF((V162+W162+X162+Y162+Z162+AA162+AB162)&lt;9,AB162,8-(AG162+AH162+AI162+AJ162+AK162+AL162))</f>
        <v>0</v>
      </c>
      <c r="AN162" s="25">
        <f t="shared" ref="AN162" si="682">IF((V162+W162+X162+Y162+Z162+AA162+AB162+AC162)&lt;9,AC162,8-(AG162+AH162+AI162+AJ162+AK162+AL162+AM162))</f>
        <v>0</v>
      </c>
      <c r="AO162" s="25">
        <f t="shared" ref="AO162" si="683">IF((V162+W162+X162+Y162+Z162+AA162+AB162+AC162+AD162)&lt;9,AD162,8-(AG162+AH162+AI162+AJ162+AK162+AL162+AM162+AN162))</f>
        <v>0</v>
      </c>
      <c r="AP162" s="25">
        <f t="shared" ref="AP162" si="684">IF((V162+W162+X162+Y162+Z162+AA162+AB162+AC162+AD162+AE162)&lt;9,AE162,8-(AG162+AH162+AI162+AJ162+AK162+AL162+AM162+AN162+AO162))</f>
        <v>0</v>
      </c>
      <c r="AQ162" s="27">
        <f t="shared" ref="AQ162" si="685">SUM(AR162:BA162)</f>
        <v>0</v>
      </c>
      <c r="AR162">
        <f t="shared" ref="AR162" si="686">+AG162*AR$97</f>
        <v>0</v>
      </c>
      <c r="AS162">
        <f t="shared" ref="AS162" si="687">+AH162*AS$97</f>
        <v>0</v>
      </c>
      <c r="AT162">
        <f t="shared" ref="AT162" si="688">+AI162*AT$97</f>
        <v>0</v>
      </c>
      <c r="AU162">
        <f t="shared" ref="AU162" si="689">+AJ162*AU$97</f>
        <v>0</v>
      </c>
      <c r="AV162">
        <f t="shared" ref="AV162" si="690">+AK162*AV$97</f>
        <v>0</v>
      </c>
      <c r="AW162">
        <f t="shared" ref="AW162" si="691">+AL162*AW$97</f>
        <v>0</v>
      </c>
      <c r="AX162">
        <f t="shared" ref="AX162" si="692">+AM162*AX$97</f>
        <v>0</v>
      </c>
      <c r="AY162">
        <f t="shared" ref="AY162" si="693">+AN162*AY$97</f>
        <v>0</v>
      </c>
      <c r="AZ162">
        <f t="shared" ref="AZ162" si="694">+AO162*AZ$97</f>
        <v>0</v>
      </c>
      <c r="BA162">
        <f t="shared" ref="BA162" si="695">+AP162*BA$97</f>
        <v>0</v>
      </c>
    </row>
    <row r="163" spans="1:53" x14ac:dyDescent="0.3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53" ht="21" customHeight="1" x14ac:dyDescent="0.4">
      <c r="A164" t="str">
        <f t="shared" si="87"/>
        <v>EXPERT</v>
      </c>
      <c r="B164" s="49" t="s">
        <v>12</v>
      </c>
      <c r="C164" s="50"/>
      <c r="D164" s="50"/>
      <c r="E164" s="2" t="str">
        <f>+$E$3</f>
        <v>Mich</v>
      </c>
      <c r="F164" s="2" t="str">
        <f>+$F$3</f>
        <v>Mich</v>
      </c>
      <c r="G164" s="2" t="str">
        <f>+$G$3</f>
        <v>Mid Mi</v>
      </c>
      <c r="H164" s="2" t="str">
        <f>+$H$3</f>
        <v>GL</v>
      </c>
      <c r="I164" s="2" t="str">
        <f>+$I$3</f>
        <v>Metro</v>
      </c>
      <c r="J164" s="2" t="str">
        <f t="shared" ref="J164:P164" si="696">+J$3</f>
        <v>Bent F</v>
      </c>
      <c r="K164" s="2" t="str">
        <f t="shared" si="696"/>
        <v>East Side</v>
      </c>
      <c r="L164" s="2" t="str">
        <f t="shared" si="696"/>
        <v>East Side</v>
      </c>
      <c r="M164" s="2" t="str">
        <f t="shared" si="696"/>
        <v>Bent F</v>
      </c>
      <c r="N164" s="2" t="str">
        <f t="shared" si="696"/>
        <v>GL</v>
      </c>
      <c r="O164" s="2" t="str">
        <f t="shared" si="696"/>
        <v>Metro</v>
      </c>
      <c r="P164" s="2" t="str">
        <f t="shared" si="696"/>
        <v>Mid Mi</v>
      </c>
      <c r="Q164" s="51" t="s">
        <v>2</v>
      </c>
      <c r="R164" s="53" t="s">
        <v>3</v>
      </c>
      <c r="S164" s="51" t="s">
        <v>4</v>
      </c>
      <c r="T164" s="47" t="s">
        <v>40</v>
      </c>
    </row>
    <row r="165" spans="1:53" x14ac:dyDescent="0.3">
      <c r="A165" t="str">
        <f t="shared" si="87"/>
        <v>Last NameFirst Name</v>
      </c>
      <c r="B165" s="3" t="s">
        <v>5</v>
      </c>
      <c r="C165" s="3" t="s">
        <v>6</v>
      </c>
      <c r="D165" s="4" t="s">
        <v>7</v>
      </c>
      <c r="E165" s="19">
        <f>+E$4</f>
        <v>46137</v>
      </c>
      <c r="F165" s="19">
        <f t="shared" ref="F165:P165" si="697">+F$4</f>
        <v>46138</v>
      </c>
      <c r="G165" s="19">
        <f t="shared" si="697"/>
        <v>46159</v>
      </c>
      <c r="H165" s="19">
        <f t="shared" si="697"/>
        <v>46173</v>
      </c>
      <c r="I165" s="19">
        <f t="shared" si="697"/>
        <v>46187</v>
      </c>
      <c r="J165" s="19">
        <f t="shared" si="697"/>
        <v>46201</v>
      </c>
      <c r="K165" s="19">
        <f t="shared" si="697"/>
        <v>46242</v>
      </c>
      <c r="L165" s="19">
        <f t="shared" si="697"/>
        <v>46243</v>
      </c>
      <c r="M165" s="19">
        <f t="shared" si="697"/>
        <v>46264</v>
      </c>
      <c r="N165" s="19">
        <f t="shared" si="697"/>
        <v>46278</v>
      </c>
      <c r="O165" s="19">
        <f t="shared" si="697"/>
        <v>46285</v>
      </c>
      <c r="P165" s="19">
        <f t="shared" si="697"/>
        <v>46299</v>
      </c>
      <c r="Q165" s="52"/>
      <c r="R165" s="54"/>
      <c r="S165" s="52"/>
      <c r="T165" s="48"/>
      <c r="U165" s="2" t="s">
        <v>4</v>
      </c>
      <c r="V165" s="2">
        <v>30</v>
      </c>
      <c r="W165" s="2">
        <v>25</v>
      </c>
      <c r="X165" s="2">
        <v>21</v>
      </c>
      <c r="Y165" s="2">
        <v>18</v>
      </c>
      <c r="Z165" s="2">
        <v>16</v>
      </c>
      <c r="AA165" s="2">
        <v>15</v>
      </c>
      <c r="AB165" s="2">
        <v>14</v>
      </c>
      <c r="AC165" s="2">
        <v>13</v>
      </c>
      <c r="AD165" s="2">
        <v>12</v>
      </c>
      <c r="AE165" s="2">
        <v>11</v>
      </c>
      <c r="AF165" s="26"/>
      <c r="AG165" s="2">
        <v>30</v>
      </c>
      <c r="AH165" s="2">
        <v>25</v>
      </c>
      <c r="AI165" s="2">
        <v>21</v>
      </c>
      <c r="AJ165" s="2">
        <v>18</v>
      </c>
      <c r="AK165" s="2">
        <v>16</v>
      </c>
      <c r="AL165" s="2">
        <v>15</v>
      </c>
      <c r="AM165" s="2">
        <v>14</v>
      </c>
      <c r="AN165" s="2">
        <v>13</v>
      </c>
      <c r="AO165" s="2">
        <v>12</v>
      </c>
      <c r="AP165" s="2">
        <v>11</v>
      </c>
      <c r="AQ165" s="28"/>
      <c r="AR165" s="2">
        <v>30</v>
      </c>
      <c r="AS165" s="2">
        <v>25</v>
      </c>
      <c r="AT165" s="2">
        <v>21</v>
      </c>
      <c r="AU165" s="2">
        <v>18</v>
      </c>
      <c r="AV165" s="2">
        <v>16</v>
      </c>
      <c r="AW165" s="2">
        <v>15</v>
      </c>
      <c r="AX165" s="2">
        <v>14</v>
      </c>
      <c r="AY165" s="2">
        <v>13</v>
      </c>
      <c r="AZ165" s="2">
        <v>12</v>
      </c>
      <c r="BA165" s="2">
        <v>11</v>
      </c>
    </row>
    <row r="166" spans="1:53" x14ac:dyDescent="0.3">
      <c r="A166" t="str">
        <f>+B166&amp;C166</f>
        <v>BrandenburgAaron</v>
      </c>
      <c r="B166" t="s">
        <v>172</v>
      </c>
      <c r="C166" t="s">
        <v>173</v>
      </c>
      <c r="D166" t="s">
        <v>72</v>
      </c>
      <c r="E166" s="2">
        <v>30</v>
      </c>
      <c r="F166" s="2">
        <v>30</v>
      </c>
      <c r="G166" s="2" t="s">
        <v>195</v>
      </c>
      <c r="H166" s="2">
        <v>21</v>
      </c>
      <c r="I166" s="2">
        <v>30</v>
      </c>
      <c r="J166" s="2"/>
      <c r="K166" s="2"/>
      <c r="L166" s="2"/>
      <c r="M166" s="2"/>
      <c r="N166" s="2"/>
      <c r="O166" s="2"/>
      <c r="P166" s="2"/>
      <c r="Q166" s="2">
        <f t="shared" ref="Q166:Q174" si="698">+AQ166</f>
        <v>111</v>
      </c>
      <c r="R166" s="2">
        <f t="shared" ref="R166:R174" si="699">COUNT(E166:P166)</f>
        <v>4</v>
      </c>
      <c r="S166" s="2">
        <f t="shared" ref="S166:S174" si="700">SUM(E166:P166)</f>
        <v>111</v>
      </c>
      <c r="T166" s="2">
        <f t="shared" ref="T166:T174" si="701">COUNTIF(E166:P166,"W")</f>
        <v>1</v>
      </c>
      <c r="U166">
        <f t="shared" ref="U166:U174" si="702">SUM(V166:AE166)</f>
        <v>4</v>
      </c>
      <c r="V166">
        <f t="shared" ref="V166:V174" si="703">COUNTIF($E166:$P166,$V$97)</f>
        <v>3</v>
      </c>
      <c r="W166">
        <f t="shared" ref="W166:W174" si="704">COUNTIF($E166:$P166,$W$97)</f>
        <v>0</v>
      </c>
      <c r="X166">
        <f t="shared" ref="X166:X174" si="705">COUNTIF($E166:$P166,$X$97)</f>
        <v>1</v>
      </c>
      <c r="Y166">
        <f t="shared" ref="Y166:Y174" si="706">COUNTIF($E166:$P166,$Y$97)</f>
        <v>0</v>
      </c>
      <c r="Z166">
        <f t="shared" ref="Z166:Z174" si="707">COUNTIF($E166:$P166,$Z$97)</f>
        <v>0</v>
      </c>
      <c r="AA166">
        <f t="shared" ref="AA166:AA174" si="708">COUNTIF($E166:$P166,$AA$97)</f>
        <v>0</v>
      </c>
      <c r="AB166">
        <f t="shared" ref="AB166:AB174" si="709">COUNTIF($E166:$P166,$AB$97)</f>
        <v>0</v>
      </c>
      <c r="AC166">
        <f t="shared" ref="AC166:AC174" si="710">COUNTIF($E166:$P166,$AC$97)</f>
        <v>0</v>
      </c>
      <c r="AD166">
        <f t="shared" ref="AD166:AD174" si="711">COUNTIF($E166:$P166,$AD$97)</f>
        <v>0</v>
      </c>
      <c r="AE166">
        <f t="shared" ref="AE166:AE174" si="712">COUNTIF($E166:$P166,$AE$97)</f>
        <v>0</v>
      </c>
      <c r="AG166" s="1">
        <f t="shared" ref="AG166:AG174" si="713">IF(V166&lt;9,+V166,8)</f>
        <v>3</v>
      </c>
      <c r="AH166" s="1">
        <f t="shared" ref="AH166:AH174" si="714">IF((V166+W166)&lt;9,(+W166),8-AG166)</f>
        <v>0</v>
      </c>
      <c r="AI166" s="1">
        <f t="shared" ref="AI166:AI174" si="715">IF((+V166+W166+X166)&lt;9,+X166,8-(AG166+AH166))</f>
        <v>1</v>
      </c>
      <c r="AJ166" s="1">
        <f t="shared" ref="AJ166:AJ174" si="716">IF((V166+W166+X166+Y166)&lt;9,Y166,8-(AG166+AH166+AI166))</f>
        <v>0</v>
      </c>
      <c r="AK166" s="25">
        <f t="shared" ref="AK166:AK174" si="717">IF((V166+W166+X166+Y166+Z166)&lt;9,Z166,8-(AG166+AH166+AI166+AJ166))</f>
        <v>0</v>
      </c>
      <c r="AL166" s="25">
        <f t="shared" ref="AL166:AL174" si="718">IF((V166+W166+X166+Y166+Z166+AA166)&lt;9,AA166,8-(AG166+AH166+AI166+AJ166+AK166))</f>
        <v>0</v>
      </c>
      <c r="AM166" s="25">
        <f t="shared" ref="AM166:AM174" si="719">IF((V166+W166+X166+Y166+Z166+AA166+AB166)&lt;9,AB166,8-(AG166+AH166+AI166+AJ166+AK166+AL166))</f>
        <v>0</v>
      </c>
      <c r="AN166" s="25">
        <f t="shared" ref="AN166:AN174" si="720">IF((V166+W166+X166+Y166+Z166+AA166+AB166+AC166)&lt;9,AC166,8-(AG166+AH166+AI166+AJ166+AK166+AL166+AM166))</f>
        <v>0</v>
      </c>
      <c r="AO166" s="25">
        <f t="shared" ref="AO166:AO174" si="721">IF((V166+W166+X166+Y166+Z166+AA166+AB166+AC166+AD166)&lt;9,AD166,8-(AG166+AH166+AI166+AJ166+AK166+AL166+AM166+AN166))</f>
        <v>0</v>
      </c>
      <c r="AP166" s="25">
        <f t="shared" ref="AP166:AP174" si="722">IF((V166+W166+X166+Y166+Z166+AA166+AB166+AC166+AD166+AE166)&lt;9,AE166,8-(AG166+AH166+AI166+AJ166+AK166+AL166+AM166+AN166+AO166))</f>
        <v>0</v>
      </c>
      <c r="AQ166" s="27">
        <f t="shared" ref="AQ166:AQ174" si="723">SUM(AR166:BA166)</f>
        <v>111</v>
      </c>
      <c r="AR166">
        <f t="shared" ref="AR166:AR174" si="724">+AG166*AR$97</f>
        <v>90</v>
      </c>
      <c r="AS166">
        <f t="shared" ref="AS166:AS174" si="725">+AH166*AS$97</f>
        <v>0</v>
      </c>
      <c r="AT166">
        <f t="shared" ref="AT166:AT174" si="726">+AI166*AT$97</f>
        <v>21</v>
      </c>
      <c r="AU166">
        <f t="shared" ref="AU166:AU174" si="727">+AJ166*AU$97</f>
        <v>0</v>
      </c>
      <c r="AV166">
        <f t="shared" ref="AV166:AV174" si="728">+AK166*AV$97</f>
        <v>0</v>
      </c>
      <c r="AW166">
        <f t="shared" ref="AW166:AW174" si="729">+AL166*AW$97</f>
        <v>0</v>
      </c>
      <c r="AX166">
        <f t="shared" ref="AX166:AX174" si="730">+AM166*AX$97</f>
        <v>0</v>
      </c>
      <c r="AY166">
        <f t="shared" ref="AY166:AY174" si="731">+AN166*AY$97</f>
        <v>0</v>
      </c>
      <c r="AZ166">
        <f t="shared" ref="AZ166:AZ174" si="732">+AO166*AZ$97</f>
        <v>0</v>
      </c>
      <c r="BA166">
        <f t="shared" ref="BA166:BA174" si="733">+AP166*BA$97</f>
        <v>0</v>
      </c>
    </row>
    <row r="167" spans="1:53" x14ac:dyDescent="0.3">
      <c r="A167" t="str">
        <f>+B167&amp;C167</f>
        <v>MastConnor</v>
      </c>
      <c r="B167" t="s">
        <v>108</v>
      </c>
      <c r="C167" t="s">
        <v>174</v>
      </c>
      <c r="D167" t="s">
        <v>83</v>
      </c>
      <c r="E167" s="2" t="s">
        <v>195</v>
      </c>
      <c r="F167" s="2" t="s">
        <v>195</v>
      </c>
      <c r="G167" s="2">
        <v>30</v>
      </c>
      <c r="H167" s="2">
        <v>25</v>
      </c>
      <c r="I167" s="2">
        <v>25</v>
      </c>
      <c r="J167" s="2"/>
      <c r="K167" s="2"/>
      <c r="L167" s="2"/>
      <c r="M167" s="2"/>
      <c r="N167" s="2"/>
      <c r="O167" s="2"/>
      <c r="P167" s="2"/>
      <c r="Q167" s="2">
        <f t="shared" si="698"/>
        <v>80</v>
      </c>
      <c r="R167" s="2">
        <f t="shared" si="699"/>
        <v>3</v>
      </c>
      <c r="S167" s="2">
        <f t="shared" si="700"/>
        <v>80</v>
      </c>
      <c r="T167" s="2">
        <f t="shared" si="701"/>
        <v>2</v>
      </c>
      <c r="U167">
        <f t="shared" si="702"/>
        <v>3</v>
      </c>
      <c r="V167">
        <f t="shared" si="703"/>
        <v>1</v>
      </c>
      <c r="W167">
        <f t="shared" si="704"/>
        <v>2</v>
      </c>
      <c r="X167">
        <f t="shared" si="705"/>
        <v>0</v>
      </c>
      <c r="Y167">
        <f t="shared" si="706"/>
        <v>0</v>
      </c>
      <c r="Z167">
        <f t="shared" si="707"/>
        <v>0</v>
      </c>
      <c r="AA167">
        <f t="shared" si="708"/>
        <v>0</v>
      </c>
      <c r="AB167">
        <f t="shared" si="709"/>
        <v>0</v>
      </c>
      <c r="AC167">
        <f t="shared" si="710"/>
        <v>0</v>
      </c>
      <c r="AD167">
        <f t="shared" si="711"/>
        <v>0</v>
      </c>
      <c r="AE167">
        <f t="shared" si="712"/>
        <v>0</v>
      </c>
      <c r="AG167" s="1">
        <f t="shared" si="713"/>
        <v>1</v>
      </c>
      <c r="AH167" s="1">
        <f t="shared" si="714"/>
        <v>2</v>
      </c>
      <c r="AI167" s="1">
        <f t="shared" si="715"/>
        <v>0</v>
      </c>
      <c r="AJ167" s="1">
        <f t="shared" si="716"/>
        <v>0</v>
      </c>
      <c r="AK167" s="25">
        <f t="shared" si="717"/>
        <v>0</v>
      </c>
      <c r="AL167" s="25">
        <f t="shared" si="718"/>
        <v>0</v>
      </c>
      <c r="AM167" s="25">
        <f t="shared" si="719"/>
        <v>0</v>
      </c>
      <c r="AN167" s="25">
        <f t="shared" si="720"/>
        <v>0</v>
      </c>
      <c r="AO167" s="25">
        <f t="shared" si="721"/>
        <v>0</v>
      </c>
      <c r="AP167" s="25">
        <f t="shared" si="722"/>
        <v>0</v>
      </c>
      <c r="AQ167" s="27">
        <f t="shared" si="723"/>
        <v>80</v>
      </c>
      <c r="AR167">
        <f t="shared" si="724"/>
        <v>30</v>
      </c>
      <c r="AS167">
        <f t="shared" si="725"/>
        <v>50</v>
      </c>
      <c r="AT167">
        <f t="shared" si="726"/>
        <v>0</v>
      </c>
      <c r="AU167">
        <f t="shared" si="727"/>
        <v>0</v>
      </c>
      <c r="AV167">
        <f t="shared" si="728"/>
        <v>0</v>
      </c>
      <c r="AW167">
        <f t="shared" si="729"/>
        <v>0</v>
      </c>
      <c r="AX167">
        <f t="shared" si="730"/>
        <v>0</v>
      </c>
      <c r="AY167">
        <f t="shared" si="731"/>
        <v>0</v>
      </c>
      <c r="AZ167">
        <f t="shared" si="732"/>
        <v>0</v>
      </c>
      <c r="BA167">
        <f t="shared" si="733"/>
        <v>0</v>
      </c>
    </row>
    <row r="168" spans="1:53" x14ac:dyDescent="0.3">
      <c r="A168" t="str">
        <f>+B168&amp;C168</f>
        <v>HowardTravis</v>
      </c>
      <c r="B168" t="s">
        <v>151</v>
      </c>
      <c r="C168" t="s">
        <v>163</v>
      </c>
      <c r="D168" t="s">
        <v>76</v>
      </c>
      <c r="E168" s="2">
        <v>25</v>
      </c>
      <c r="F168" s="2">
        <v>25</v>
      </c>
      <c r="G168" s="2">
        <v>25</v>
      </c>
      <c r="H168" s="2" t="s">
        <v>205</v>
      </c>
      <c r="I168" s="2" t="s">
        <v>195</v>
      </c>
      <c r="J168" s="2"/>
      <c r="K168" s="2"/>
      <c r="L168" s="2"/>
      <c r="M168" s="2"/>
      <c r="N168" s="2"/>
      <c r="O168" s="2"/>
      <c r="P168" s="2"/>
      <c r="Q168" s="2">
        <f t="shared" si="698"/>
        <v>75</v>
      </c>
      <c r="R168" s="2">
        <f t="shared" si="699"/>
        <v>3</v>
      </c>
      <c r="S168" s="2">
        <f t="shared" si="700"/>
        <v>75</v>
      </c>
      <c r="T168" s="2">
        <f t="shared" si="701"/>
        <v>1</v>
      </c>
      <c r="U168">
        <f t="shared" si="702"/>
        <v>3</v>
      </c>
      <c r="V168">
        <f t="shared" si="703"/>
        <v>0</v>
      </c>
      <c r="W168">
        <f t="shared" si="704"/>
        <v>3</v>
      </c>
      <c r="X168">
        <f t="shared" si="705"/>
        <v>0</v>
      </c>
      <c r="Y168">
        <f t="shared" si="706"/>
        <v>0</v>
      </c>
      <c r="Z168">
        <f t="shared" si="707"/>
        <v>0</v>
      </c>
      <c r="AA168">
        <f t="shared" si="708"/>
        <v>0</v>
      </c>
      <c r="AB168">
        <f t="shared" si="709"/>
        <v>0</v>
      </c>
      <c r="AC168">
        <f t="shared" si="710"/>
        <v>0</v>
      </c>
      <c r="AD168">
        <f t="shared" si="711"/>
        <v>0</v>
      </c>
      <c r="AE168">
        <f t="shared" si="712"/>
        <v>0</v>
      </c>
      <c r="AG168" s="1">
        <f t="shared" si="713"/>
        <v>0</v>
      </c>
      <c r="AH168" s="1">
        <f t="shared" si="714"/>
        <v>3</v>
      </c>
      <c r="AI168" s="1">
        <f t="shared" si="715"/>
        <v>0</v>
      </c>
      <c r="AJ168" s="1">
        <f t="shared" si="716"/>
        <v>0</v>
      </c>
      <c r="AK168" s="25">
        <f t="shared" si="717"/>
        <v>0</v>
      </c>
      <c r="AL168" s="25">
        <f t="shared" si="718"/>
        <v>0</v>
      </c>
      <c r="AM168" s="25">
        <f t="shared" si="719"/>
        <v>0</v>
      </c>
      <c r="AN168" s="25">
        <f t="shared" si="720"/>
        <v>0</v>
      </c>
      <c r="AO168" s="25">
        <f t="shared" si="721"/>
        <v>0</v>
      </c>
      <c r="AP168" s="25">
        <f t="shared" si="722"/>
        <v>0</v>
      </c>
      <c r="AQ168" s="27">
        <f t="shared" si="723"/>
        <v>75</v>
      </c>
      <c r="AR168">
        <f t="shared" si="724"/>
        <v>0</v>
      </c>
      <c r="AS168">
        <f t="shared" si="725"/>
        <v>75</v>
      </c>
      <c r="AT168">
        <f t="shared" si="726"/>
        <v>0</v>
      </c>
      <c r="AU168">
        <f t="shared" si="727"/>
        <v>0</v>
      </c>
      <c r="AV168">
        <f t="shared" si="728"/>
        <v>0</v>
      </c>
      <c r="AW168">
        <f t="shared" si="729"/>
        <v>0</v>
      </c>
      <c r="AX168">
        <f t="shared" si="730"/>
        <v>0</v>
      </c>
      <c r="AY168">
        <f t="shared" si="731"/>
        <v>0</v>
      </c>
      <c r="AZ168">
        <f t="shared" si="732"/>
        <v>0</v>
      </c>
      <c r="BA168">
        <f t="shared" si="733"/>
        <v>0</v>
      </c>
    </row>
    <row r="169" spans="1:53" x14ac:dyDescent="0.3">
      <c r="B169" t="s">
        <v>151</v>
      </c>
      <c r="C169" t="s">
        <v>175</v>
      </c>
      <c r="D169" t="s">
        <v>14</v>
      </c>
      <c r="E169" s="2">
        <v>21</v>
      </c>
      <c r="F169" s="2">
        <v>18</v>
      </c>
      <c r="G169" s="2" t="s">
        <v>229</v>
      </c>
      <c r="H169" s="2">
        <v>30</v>
      </c>
      <c r="I169" s="2" t="s">
        <v>195</v>
      </c>
      <c r="J169" s="2"/>
      <c r="K169" s="2"/>
      <c r="L169" s="2"/>
      <c r="M169" s="2"/>
      <c r="N169" s="2"/>
      <c r="O169" s="2"/>
      <c r="P169" s="2"/>
      <c r="Q169" s="2">
        <f t="shared" si="698"/>
        <v>69</v>
      </c>
      <c r="R169" s="2">
        <f t="shared" si="699"/>
        <v>3</v>
      </c>
      <c r="S169" s="2">
        <f t="shared" si="700"/>
        <v>69</v>
      </c>
      <c r="T169" s="2">
        <f t="shared" si="701"/>
        <v>1</v>
      </c>
      <c r="U169">
        <f t="shared" si="702"/>
        <v>3</v>
      </c>
      <c r="V169">
        <f t="shared" si="703"/>
        <v>1</v>
      </c>
      <c r="W169">
        <f t="shared" si="704"/>
        <v>0</v>
      </c>
      <c r="X169">
        <f t="shared" si="705"/>
        <v>1</v>
      </c>
      <c r="Y169">
        <f t="shared" si="706"/>
        <v>1</v>
      </c>
      <c r="Z169">
        <f t="shared" si="707"/>
        <v>0</v>
      </c>
      <c r="AA169">
        <f t="shared" si="708"/>
        <v>0</v>
      </c>
      <c r="AB169">
        <f t="shared" si="709"/>
        <v>0</v>
      </c>
      <c r="AC169">
        <f t="shared" si="710"/>
        <v>0</v>
      </c>
      <c r="AD169">
        <f t="shared" si="711"/>
        <v>0</v>
      </c>
      <c r="AE169">
        <f t="shared" si="712"/>
        <v>0</v>
      </c>
      <c r="AG169" s="1">
        <f t="shared" si="713"/>
        <v>1</v>
      </c>
      <c r="AH169" s="1">
        <f t="shared" si="714"/>
        <v>0</v>
      </c>
      <c r="AI169" s="1">
        <f t="shared" si="715"/>
        <v>1</v>
      </c>
      <c r="AJ169" s="1">
        <f t="shared" si="716"/>
        <v>1</v>
      </c>
      <c r="AK169" s="25">
        <f t="shared" si="717"/>
        <v>0</v>
      </c>
      <c r="AL169" s="25">
        <f t="shared" si="718"/>
        <v>0</v>
      </c>
      <c r="AM169" s="25">
        <f t="shared" si="719"/>
        <v>0</v>
      </c>
      <c r="AN169" s="25">
        <f t="shared" si="720"/>
        <v>0</v>
      </c>
      <c r="AO169" s="25">
        <f t="shared" si="721"/>
        <v>0</v>
      </c>
      <c r="AP169" s="25">
        <f t="shared" si="722"/>
        <v>0</v>
      </c>
      <c r="AQ169" s="27">
        <f t="shared" si="723"/>
        <v>69</v>
      </c>
      <c r="AR169">
        <f t="shared" si="724"/>
        <v>30</v>
      </c>
      <c r="AS169">
        <f t="shared" si="725"/>
        <v>0</v>
      </c>
      <c r="AT169">
        <f t="shared" si="726"/>
        <v>21</v>
      </c>
      <c r="AU169">
        <f t="shared" si="727"/>
        <v>18</v>
      </c>
      <c r="AV169">
        <f t="shared" si="728"/>
        <v>0</v>
      </c>
      <c r="AW169">
        <f t="shared" si="729"/>
        <v>0</v>
      </c>
      <c r="AX169">
        <f t="shared" si="730"/>
        <v>0</v>
      </c>
      <c r="AY169">
        <f t="shared" si="731"/>
        <v>0</v>
      </c>
      <c r="AZ169">
        <f t="shared" si="732"/>
        <v>0</v>
      </c>
      <c r="BA169">
        <f t="shared" si="733"/>
        <v>0</v>
      </c>
    </row>
    <row r="170" spans="1:53" x14ac:dyDescent="0.3">
      <c r="B170" t="s">
        <v>103</v>
      </c>
      <c r="C170" t="s">
        <v>177</v>
      </c>
      <c r="D170" t="s">
        <v>15</v>
      </c>
      <c r="E170" s="2">
        <v>18</v>
      </c>
      <c r="F170" s="2">
        <v>21</v>
      </c>
      <c r="G170" s="2" t="s">
        <v>229</v>
      </c>
      <c r="H170" s="2" t="s">
        <v>205</v>
      </c>
      <c r="I170" s="2" t="s">
        <v>205</v>
      </c>
      <c r="J170" s="2"/>
      <c r="K170" s="2"/>
      <c r="L170" s="2"/>
      <c r="M170" s="2"/>
      <c r="N170" s="2"/>
      <c r="O170" s="2"/>
      <c r="P170" s="2"/>
      <c r="Q170" s="2">
        <f t="shared" si="698"/>
        <v>39</v>
      </c>
      <c r="R170" s="2">
        <f t="shared" si="699"/>
        <v>2</v>
      </c>
      <c r="S170" s="2">
        <f t="shared" si="700"/>
        <v>39</v>
      </c>
      <c r="T170" s="2">
        <f t="shared" si="701"/>
        <v>0</v>
      </c>
      <c r="U170">
        <f t="shared" si="702"/>
        <v>2</v>
      </c>
      <c r="V170">
        <f t="shared" si="703"/>
        <v>0</v>
      </c>
      <c r="W170">
        <f t="shared" si="704"/>
        <v>0</v>
      </c>
      <c r="X170">
        <f t="shared" si="705"/>
        <v>1</v>
      </c>
      <c r="Y170">
        <f t="shared" si="706"/>
        <v>1</v>
      </c>
      <c r="Z170">
        <f t="shared" si="707"/>
        <v>0</v>
      </c>
      <c r="AA170">
        <f t="shared" si="708"/>
        <v>0</v>
      </c>
      <c r="AB170">
        <f t="shared" si="709"/>
        <v>0</v>
      </c>
      <c r="AC170">
        <f t="shared" si="710"/>
        <v>0</v>
      </c>
      <c r="AD170">
        <f t="shared" si="711"/>
        <v>0</v>
      </c>
      <c r="AE170">
        <f t="shared" si="712"/>
        <v>0</v>
      </c>
      <c r="AG170" s="1">
        <f t="shared" si="713"/>
        <v>0</v>
      </c>
      <c r="AH170" s="1">
        <f t="shared" si="714"/>
        <v>0</v>
      </c>
      <c r="AI170" s="1">
        <f t="shared" si="715"/>
        <v>1</v>
      </c>
      <c r="AJ170" s="1">
        <f t="shared" si="716"/>
        <v>1</v>
      </c>
      <c r="AK170" s="25">
        <f t="shared" si="717"/>
        <v>0</v>
      </c>
      <c r="AL170" s="25">
        <f t="shared" si="718"/>
        <v>0</v>
      </c>
      <c r="AM170" s="25">
        <f t="shared" si="719"/>
        <v>0</v>
      </c>
      <c r="AN170" s="25">
        <f t="shared" si="720"/>
        <v>0</v>
      </c>
      <c r="AO170" s="25">
        <f t="shared" si="721"/>
        <v>0</v>
      </c>
      <c r="AP170" s="25">
        <f t="shared" si="722"/>
        <v>0</v>
      </c>
      <c r="AQ170" s="27">
        <f t="shared" si="723"/>
        <v>39</v>
      </c>
      <c r="AR170">
        <f t="shared" si="724"/>
        <v>0</v>
      </c>
      <c r="AS170">
        <f t="shared" si="725"/>
        <v>0</v>
      </c>
      <c r="AT170">
        <f t="shared" si="726"/>
        <v>21</v>
      </c>
      <c r="AU170">
        <f t="shared" si="727"/>
        <v>18</v>
      </c>
      <c r="AV170">
        <f t="shared" si="728"/>
        <v>0</v>
      </c>
      <c r="AW170">
        <f t="shared" si="729"/>
        <v>0</v>
      </c>
      <c r="AX170">
        <f t="shared" si="730"/>
        <v>0</v>
      </c>
      <c r="AY170">
        <f t="shared" si="731"/>
        <v>0</v>
      </c>
      <c r="AZ170">
        <f t="shared" si="732"/>
        <v>0</v>
      </c>
      <c r="BA170">
        <f t="shared" si="733"/>
        <v>0</v>
      </c>
    </row>
    <row r="171" spans="1:53" x14ac:dyDescent="0.3">
      <c r="B171" t="s">
        <v>172</v>
      </c>
      <c r="C171" t="s">
        <v>233</v>
      </c>
      <c r="D171" t="s">
        <v>72</v>
      </c>
      <c r="E171" s="2" t="s">
        <v>205</v>
      </c>
      <c r="F171" s="2" t="s">
        <v>205</v>
      </c>
      <c r="G171" s="2" t="s">
        <v>195</v>
      </c>
      <c r="H171" s="2">
        <v>18</v>
      </c>
      <c r="I171" s="2" t="s">
        <v>205</v>
      </c>
      <c r="J171" s="2"/>
      <c r="K171" s="2"/>
      <c r="L171" s="2"/>
      <c r="M171" s="2"/>
      <c r="N171" s="2"/>
      <c r="O171" s="2"/>
      <c r="P171" s="2"/>
      <c r="Q171" s="2">
        <f t="shared" si="698"/>
        <v>18</v>
      </c>
      <c r="R171" s="2">
        <f t="shared" si="699"/>
        <v>1</v>
      </c>
      <c r="S171" s="2">
        <f t="shared" si="700"/>
        <v>18</v>
      </c>
      <c r="T171" s="2">
        <f t="shared" si="701"/>
        <v>1</v>
      </c>
      <c r="U171">
        <f t="shared" si="702"/>
        <v>1</v>
      </c>
      <c r="V171">
        <f t="shared" si="703"/>
        <v>0</v>
      </c>
      <c r="W171">
        <f t="shared" si="704"/>
        <v>0</v>
      </c>
      <c r="X171">
        <f t="shared" si="705"/>
        <v>0</v>
      </c>
      <c r="Y171">
        <f t="shared" si="706"/>
        <v>1</v>
      </c>
      <c r="Z171">
        <f t="shared" si="707"/>
        <v>0</v>
      </c>
      <c r="AA171">
        <f t="shared" si="708"/>
        <v>0</v>
      </c>
      <c r="AB171">
        <f t="shared" si="709"/>
        <v>0</v>
      </c>
      <c r="AC171">
        <f t="shared" si="710"/>
        <v>0</v>
      </c>
      <c r="AD171">
        <f t="shared" si="711"/>
        <v>0</v>
      </c>
      <c r="AE171">
        <f t="shared" si="712"/>
        <v>0</v>
      </c>
      <c r="AG171" s="1">
        <f t="shared" si="713"/>
        <v>0</v>
      </c>
      <c r="AH171" s="1">
        <f t="shared" si="714"/>
        <v>0</v>
      </c>
      <c r="AI171" s="1">
        <f t="shared" si="715"/>
        <v>0</v>
      </c>
      <c r="AJ171" s="1">
        <f t="shared" si="716"/>
        <v>1</v>
      </c>
      <c r="AK171" s="25">
        <f t="shared" si="717"/>
        <v>0</v>
      </c>
      <c r="AL171" s="25">
        <f t="shared" si="718"/>
        <v>0</v>
      </c>
      <c r="AM171" s="25">
        <f t="shared" si="719"/>
        <v>0</v>
      </c>
      <c r="AN171" s="25">
        <f t="shared" si="720"/>
        <v>0</v>
      </c>
      <c r="AO171" s="25">
        <f t="shared" si="721"/>
        <v>0</v>
      </c>
      <c r="AP171" s="25">
        <f t="shared" si="722"/>
        <v>0</v>
      </c>
      <c r="AQ171" s="27">
        <f t="shared" si="723"/>
        <v>18</v>
      </c>
      <c r="AR171">
        <f t="shared" si="724"/>
        <v>0</v>
      </c>
      <c r="AS171">
        <f t="shared" si="725"/>
        <v>0</v>
      </c>
      <c r="AT171">
        <f t="shared" si="726"/>
        <v>0</v>
      </c>
      <c r="AU171">
        <f t="shared" si="727"/>
        <v>18</v>
      </c>
      <c r="AV171">
        <f t="shared" si="728"/>
        <v>0</v>
      </c>
      <c r="AW171">
        <f t="shared" si="729"/>
        <v>0</v>
      </c>
      <c r="AX171">
        <f t="shared" si="730"/>
        <v>0</v>
      </c>
      <c r="AY171">
        <f t="shared" si="731"/>
        <v>0</v>
      </c>
      <c r="AZ171">
        <f t="shared" si="732"/>
        <v>0</v>
      </c>
      <c r="BA171">
        <f t="shared" si="733"/>
        <v>0</v>
      </c>
    </row>
    <row r="172" spans="1:53" x14ac:dyDescent="0.3">
      <c r="B172" t="s">
        <v>103</v>
      </c>
      <c r="C172" t="s">
        <v>176</v>
      </c>
      <c r="D172" t="s">
        <v>15</v>
      </c>
      <c r="E172" s="2" t="s">
        <v>224</v>
      </c>
      <c r="F172" s="2" t="s">
        <v>224</v>
      </c>
      <c r="G172" s="2" t="s">
        <v>224</v>
      </c>
      <c r="H172" s="2" t="s">
        <v>205</v>
      </c>
      <c r="I172" s="2" t="s">
        <v>205</v>
      </c>
      <c r="J172" s="2"/>
      <c r="K172" s="2"/>
      <c r="L172" s="2"/>
      <c r="M172" s="2"/>
      <c r="N172" s="2"/>
      <c r="O172" s="2"/>
      <c r="P172" s="2"/>
      <c r="Q172" s="2">
        <f t="shared" si="698"/>
        <v>0</v>
      </c>
      <c r="R172" s="2">
        <f t="shared" si="699"/>
        <v>0</v>
      </c>
      <c r="S172" s="2">
        <f t="shared" si="700"/>
        <v>0</v>
      </c>
      <c r="T172" s="2">
        <f t="shared" si="701"/>
        <v>0</v>
      </c>
      <c r="U172">
        <f t="shared" si="702"/>
        <v>0</v>
      </c>
      <c r="V172">
        <f t="shared" si="703"/>
        <v>0</v>
      </c>
      <c r="W172">
        <f t="shared" si="704"/>
        <v>0</v>
      </c>
      <c r="X172">
        <f t="shared" si="705"/>
        <v>0</v>
      </c>
      <c r="Y172">
        <f t="shared" si="706"/>
        <v>0</v>
      </c>
      <c r="Z172">
        <f t="shared" si="707"/>
        <v>0</v>
      </c>
      <c r="AA172">
        <f t="shared" si="708"/>
        <v>0</v>
      </c>
      <c r="AB172">
        <f t="shared" si="709"/>
        <v>0</v>
      </c>
      <c r="AC172">
        <f t="shared" si="710"/>
        <v>0</v>
      </c>
      <c r="AD172">
        <f t="shared" si="711"/>
        <v>0</v>
      </c>
      <c r="AE172">
        <f t="shared" si="712"/>
        <v>0</v>
      </c>
      <c r="AG172" s="1">
        <f t="shared" si="713"/>
        <v>0</v>
      </c>
      <c r="AH172" s="1">
        <f t="shared" si="714"/>
        <v>0</v>
      </c>
      <c r="AI172" s="1">
        <f t="shared" si="715"/>
        <v>0</v>
      </c>
      <c r="AJ172" s="1">
        <f t="shared" si="716"/>
        <v>0</v>
      </c>
      <c r="AK172" s="25">
        <f t="shared" si="717"/>
        <v>0</v>
      </c>
      <c r="AL172" s="25">
        <f t="shared" si="718"/>
        <v>0</v>
      </c>
      <c r="AM172" s="25">
        <f t="shared" si="719"/>
        <v>0</v>
      </c>
      <c r="AN172" s="25">
        <f t="shared" si="720"/>
        <v>0</v>
      </c>
      <c r="AO172" s="25">
        <f t="shared" si="721"/>
        <v>0</v>
      </c>
      <c r="AP172" s="25">
        <f t="shared" si="722"/>
        <v>0</v>
      </c>
      <c r="AQ172" s="27">
        <f t="shared" si="723"/>
        <v>0</v>
      </c>
      <c r="AR172">
        <f t="shared" si="724"/>
        <v>0</v>
      </c>
      <c r="AS172">
        <f t="shared" si="725"/>
        <v>0</v>
      </c>
      <c r="AT172">
        <f t="shared" si="726"/>
        <v>0</v>
      </c>
      <c r="AU172">
        <f t="shared" si="727"/>
        <v>0</v>
      </c>
      <c r="AV172">
        <f t="shared" si="728"/>
        <v>0</v>
      </c>
      <c r="AW172">
        <f t="shared" si="729"/>
        <v>0</v>
      </c>
      <c r="AX172">
        <f t="shared" si="730"/>
        <v>0</v>
      </c>
      <c r="AY172">
        <f t="shared" si="731"/>
        <v>0</v>
      </c>
      <c r="AZ172">
        <f t="shared" si="732"/>
        <v>0</v>
      </c>
      <c r="BA172">
        <f t="shared" si="733"/>
        <v>0</v>
      </c>
    </row>
    <row r="173" spans="1:53" x14ac:dyDescent="0.3">
      <c r="B173" t="s">
        <v>166</v>
      </c>
      <c r="C173" t="s">
        <v>178</v>
      </c>
      <c r="D173" t="s">
        <v>76</v>
      </c>
      <c r="E173" s="2" t="s">
        <v>205</v>
      </c>
      <c r="F173" s="2" t="s">
        <v>205</v>
      </c>
      <c r="G173" s="2" t="s">
        <v>205</v>
      </c>
      <c r="H173" s="2" t="s">
        <v>205</v>
      </c>
      <c r="I173" s="2" t="s">
        <v>205</v>
      </c>
      <c r="J173" s="2"/>
      <c r="K173" s="2"/>
      <c r="L173" s="2"/>
      <c r="M173" s="2"/>
      <c r="N173" s="2"/>
      <c r="O173" s="2"/>
      <c r="P173" s="2"/>
      <c r="Q173" s="2">
        <f t="shared" si="698"/>
        <v>0</v>
      </c>
      <c r="R173" s="2">
        <f t="shared" si="699"/>
        <v>0</v>
      </c>
      <c r="S173" s="2">
        <f t="shared" si="700"/>
        <v>0</v>
      </c>
      <c r="T173" s="2">
        <f t="shared" si="701"/>
        <v>0</v>
      </c>
      <c r="U173">
        <f t="shared" si="702"/>
        <v>0</v>
      </c>
      <c r="V173">
        <f t="shared" si="703"/>
        <v>0</v>
      </c>
      <c r="W173">
        <f t="shared" si="704"/>
        <v>0</v>
      </c>
      <c r="X173">
        <f t="shared" si="705"/>
        <v>0</v>
      </c>
      <c r="Y173">
        <f t="shared" si="706"/>
        <v>0</v>
      </c>
      <c r="Z173">
        <f t="shared" si="707"/>
        <v>0</v>
      </c>
      <c r="AA173">
        <f t="shared" si="708"/>
        <v>0</v>
      </c>
      <c r="AB173">
        <f t="shared" si="709"/>
        <v>0</v>
      </c>
      <c r="AC173">
        <f t="shared" si="710"/>
        <v>0</v>
      </c>
      <c r="AD173">
        <f t="shared" si="711"/>
        <v>0</v>
      </c>
      <c r="AE173">
        <f t="shared" si="712"/>
        <v>0</v>
      </c>
      <c r="AG173" s="1">
        <f t="shared" si="713"/>
        <v>0</v>
      </c>
      <c r="AH173" s="1">
        <f t="shared" si="714"/>
        <v>0</v>
      </c>
      <c r="AI173" s="1">
        <f t="shared" si="715"/>
        <v>0</v>
      </c>
      <c r="AJ173" s="1">
        <f t="shared" si="716"/>
        <v>0</v>
      </c>
      <c r="AK173" s="25">
        <f t="shared" si="717"/>
        <v>0</v>
      </c>
      <c r="AL173" s="25">
        <f t="shared" si="718"/>
        <v>0</v>
      </c>
      <c r="AM173" s="25">
        <f t="shared" si="719"/>
        <v>0</v>
      </c>
      <c r="AN173" s="25">
        <f t="shared" si="720"/>
        <v>0</v>
      </c>
      <c r="AO173" s="25">
        <f t="shared" si="721"/>
        <v>0</v>
      </c>
      <c r="AP173" s="25">
        <f t="shared" si="722"/>
        <v>0</v>
      </c>
      <c r="AQ173" s="27">
        <f t="shared" si="723"/>
        <v>0</v>
      </c>
      <c r="AR173">
        <f t="shared" si="724"/>
        <v>0</v>
      </c>
      <c r="AS173">
        <f t="shared" si="725"/>
        <v>0</v>
      </c>
      <c r="AT173">
        <f t="shared" si="726"/>
        <v>0</v>
      </c>
      <c r="AU173">
        <f t="shared" si="727"/>
        <v>0</v>
      </c>
      <c r="AV173">
        <f t="shared" si="728"/>
        <v>0</v>
      </c>
      <c r="AW173">
        <f t="shared" si="729"/>
        <v>0</v>
      </c>
      <c r="AX173">
        <f t="shared" si="730"/>
        <v>0</v>
      </c>
      <c r="AY173">
        <f t="shared" si="731"/>
        <v>0</v>
      </c>
      <c r="AZ173">
        <f t="shared" si="732"/>
        <v>0</v>
      </c>
      <c r="BA173">
        <f t="shared" si="733"/>
        <v>0</v>
      </c>
    </row>
    <row r="174" spans="1:53" x14ac:dyDescent="0.3">
      <c r="A174" t="str">
        <f>+B174&amp;C174</f>
        <v>KnappDavid</v>
      </c>
      <c r="B174" t="s">
        <v>179</v>
      </c>
      <c r="C174" t="s">
        <v>180</v>
      </c>
      <c r="D174" t="s">
        <v>76</v>
      </c>
      <c r="E174" s="2" t="s">
        <v>205</v>
      </c>
      <c r="F174" s="2" t="s">
        <v>205</v>
      </c>
      <c r="G174" s="2" t="s">
        <v>205</v>
      </c>
      <c r="H174" s="2" t="s">
        <v>224</v>
      </c>
      <c r="I174" s="2" t="s">
        <v>224</v>
      </c>
      <c r="J174" s="2"/>
      <c r="K174" s="2"/>
      <c r="L174" s="2"/>
      <c r="M174" s="2"/>
      <c r="N174" s="2"/>
      <c r="O174" s="2"/>
      <c r="P174" s="2"/>
      <c r="Q174" s="2">
        <f t="shared" si="698"/>
        <v>0</v>
      </c>
      <c r="R174" s="2">
        <f t="shared" si="699"/>
        <v>0</v>
      </c>
      <c r="S174" s="2">
        <f t="shared" si="700"/>
        <v>0</v>
      </c>
      <c r="T174" s="2">
        <f t="shared" si="701"/>
        <v>0</v>
      </c>
      <c r="U174">
        <f t="shared" si="702"/>
        <v>0</v>
      </c>
      <c r="V174">
        <f t="shared" si="703"/>
        <v>0</v>
      </c>
      <c r="W174">
        <f t="shared" si="704"/>
        <v>0</v>
      </c>
      <c r="X174">
        <f t="shared" si="705"/>
        <v>0</v>
      </c>
      <c r="Y174">
        <f t="shared" si="706"/>
        <v>0</v>
      </c>
      <c r="Z174">
        <f t="shared" si="707"/>
        <v>0</v>
      </c>
      <c r="AA174">
        <f t="shared" si="708"/>
        <v>0</v>
      </c>
      <c r="AB174">
        <f t="shared" si="709"/>
        <v>0</v>
      </c>
      <c r="AC174">
        <f t="shared" si="710"/>
        <v>0</v>
      </c>
      <c r="AD174">
        <f t="shared" si="711"/>
        <v>0</v>
      </c>
      <c r="AE174">
        <f t="shared" si="712"/>
        <v>0</v>
      </c>
      <c r="AG174" s="1">
        <f t="shared" si="713"/>
        <v>0</v>
      </c>
      <c r="AH174" s="1">
        <f t="shared" si="714"/>
        <v>0</v>
      </c>
      <c r="AI174" s="1">
        <f t="shared" si="715"/>
        <v>0</v>
      </c>
      <c r="AJ174" s="1">
        <f t="shared" si="716"/>
        <v>0</v>
      </c>
      <c r="AK174" s="25">
        <f t="shared" si="717"/>
        <v>0</v>
      </c>
      <c r="AL174" s="25">
        <f t="shared" si="718"/>
        <v>0</v>
      </c>
      <c r="AM174" s="25">
        <f t="shared" si="719"/>
        <v>0</v>
      </c>
      <c r="AN174" s="25">
        <f t="shared" si="720"/>
        <v>0</v>
      </c>
      <c r="AO174" s="25">
        <f t="shared" si="721"/>
        <v>0</v>
      </c>
      <c r="AP174" s="25">
        <f t="shared" si="722"/>
        <v>0</v>
      </c>
      <c r="AQ174" s="27">
        <f t="shared" si="723"/>
        <v>0</v>
      </c>
      <c r="AR174">
        <f t="shared" si="724"/>
        <v>0</v>
      </c>
      <c r="AS174">
        <f t="shared" si="725"/>
        <v>0</v>
      </c>
      <c r="AT174">
        <f t="shared" si="726"/>
        <v>0</v>
      </c>
      <c r="AU174">
        <f t="shared" si="727"/>
        <v>0</v>
      </c>
      <c r="AV174">
        <f t="shared" si="728"/>
        <v>0</v>
      </c>
      <c r="AW174">
        <f t="shared" si="729"/>
        <v>0</v>
      </c>
      <c r="AX174">
        <f t="shared" si="730"/>
        <v>0</v>
      </c>
      <c r="AY174">
        <f t="shared" si="731"/>
        <v>0</v>
      </c>
      <c r="AZ174">
        <f t="shared" si="732"/>
        <v>0</v>
      </c>
      <c r="BA174">
        <f t="shared" si="733"/>
        <v>0</v>
      </c>
    </row>
    <row r="175" spans="1:53" hidden="1" x14ac:dyDescent="0.3">
      <c r="A175" t="str">
        <f t="shared" ref="A175:A180" si="734">+B175&amp;C175</f>
        <v/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>
        <f t="shared" ref="Q175:Q180" si="735">+AQ175</f>
        <v>0</v>
      </c>
      <c r="R175" s="2">
        <f t="shared" ref="R175:R180" si="736">COUNT(E175:P175)</f>
        <v>0</v>
      </c>
      <c r="S175" s="2">
        <f t="shared" ref="S175:S180" si="737">SUM(E175:P175)</f>
        <v>0</v>
      </c>
      <c r="T175" s="2">
        <f t="shared" ref="T175:T180" si="738">COUNTIF(E175:P175,"W")</f>
        <v>0</v>
      </c>
      <c r="U175">
        <f t="shared" ref="U175:U177" si="739">SUM(V175:AE175)</f>
        <v>0</v>
      </c>
      <c r="V175">
        <f t="shared" ref="V175:V180" si="740">COUNTIF($E175:$P175,$V$97)</f>
        <v>0</v>
      </c>
      <c r="W175">
        <f t="shared" ref="W175:W180" si="741">COUNTIF($E175:$P175,$W$97)</f>
        <v>0</v>
      </c>
      <c r="X175">
        <f t="shared" ref="X175:X180" si="742">COUNTIF($E175:$P175,$X$97)</f>
        <v>0</v>
      </c>
      <c r="Y175">
        <f t="shared" ref="Y175:Y180" si="743">COUNTIF($E175:$P175,$Y$97)</f>
        <v>0</v>
      </c>
      <c r="Z175">
        <f t="shared" ref="Z175:Z180" si="744">COUNTIF($E175:$P175,$Z$97)</f>
        <v>0</v>
      </c>
      <c r="AA175">
        <f t="shared" ref="AA175:AA180" si="745">COUNTIF($E175:$P175,$AA$97)</f>
        <v>0</v>
      </c>
      <c r="AB175">
        <f t="shared" ref="AB175:AB180" si="746">COUNTIF($E175:$P175,$AB$97)</f>
        <v>0</v>
      </c>
      <c r="AC175">
        <f t="shared" ref="AC175:AC180" si="747">COUNTIF($E175:$P175,$AC$97)</f>
        <v>0</v>
      </c>
      <c r="AD175">
        <f t="shared" ref="AD175:AD180" si="748">COUNTIF($E175:$P175,$AD$97)</f>
        <v>0</v>
      </c>
      <c r="AE175">
        <f t="shared" ref="AE175:AE180" si="749">COUNTIF($E175:$P175,$AE$97)</f>
        <v>0</v>
      </c>
      <c r="AG175" s="1">
        <f t="shared" ref="AG175:AG180" si="750">IF(V175&lt;9,+V175,8)</f>
        <v>0</v>
      </c>
      <c r="AH175" s="1">
        <f t="shared" ref="AH175:AH180" si="751">IF((V175+W175)&lt;9,(+W175),8-AG175)</f>
        <v>0</v>
      </c>
      <c r="AI175" s="1">
        <f t="shared" ref="AI175:AI180" si="752">IF((+V175+W175+X175)&lt;9,+X175,8-(AG175+AH175))</f>
        <v>0</v>
      </c>
      <c r="AJ175" s="1">
        <f t="shared" ref="AJ175:AJ180" si="753">IF((V175+W175+X175+Y175)&lt;9,Y175,8-(AG175+AH175+AI175))</f>
        <v>0</v>
      </c>
      <c r="AK175" s="25">
        <f t="shared" ref="AK175:AK180" si="754">IF((V175+W175+X175+Y175+Z175)&lt;9,Z175,8-(AG175+AH175+AI175+AJ175))</f>
        <v>0</v>
      </c>
      <c r="AL175" s="25">
        <f t="shared" ref="AL175:AL180" si="755">IF((V175+W175+X175+Y175+Z175+AA175)&lt;9,AA175,8-(AG175+AH175+AI175+AJ175+AK175))</f>
        <v>0</v>
      </c>
      <c r="AM175" s="25">
        <f t="shared" ref="AM175:AM180" si="756">IF((V175+W175+X175+Y175+Z175+AA175+AB175)&lt;9,AB175,8-(AG175+AH175+AI175+AJ175+AK175+AL175))</f>
        <v>0</v>
      </c>
      <c r="AN175" s="25">
        <f t="shared" ref="AN175:AN180" si="757">IF((V175+W175+X175+Y175+Z175+AA175+AB175+AC175)&lt;9,AC175,8-(AG175+AH175+AI175+AJ175+AK175+AL175+AM175))</f>
        <v>0</v>
      </c>
      <c r="AO175" s="25">
        <f t="shared" ref="AO175:AO180" si="758">IF((V175+W175+X175+Y175+Z175+AA175+AB175+AC175+AD175)&lt;9,AD175,8-(AG175+AH175+AI175+AJ175+AK175+AL175+AM175+AN175))</f>
        <v>0</v>
      </c>
      <c r="AP175" s="25">
        <f t="shared" ref="AP175:AP180" si="759">IF((V175+W175+X175+Y175+Z175+AA175+AB175+AC175+AD175+AE175)&lt;9,AE175,8-(AG175+AH175+AI175+AJ175+AK175+AL175+AM175+AN175+AO175))</f>
        <v>0</v>
      </c>
      <c r="AQ175" s="27">
        <f t="shared" ref="AQ175:AQ180" si="760">SUM(AR175:BA175)</f>
        <v>0</v>
      </c>
      <c r="AR175">
        <f t="shared" ref="AR175:AR180" si="761">+AG175*AR$97</f>
        <v>0</v>
      </c>
      <c r="AS175">
        <f t="shared" ref="AS175:AS180" si="762">+AH175*AS$97</f>
        <v>0</v>
      </c>
      <c r="AT175">
        <f t="shared" ref="AT175:AT180" si="763">+AI175*AT$97</f>
        <v>0</v>
      </c>
      <c r="AU175">
        <f t="shared" ref="AU175:AU180" si="764">+AJ175*AU$97</f>
        <v>0</v>
      </c>
      <c r="AV175">
        <f t="shared" ref="AV175:AV180" si="765">+AK175*AV$97</f>
        <v>0</v>
      </c>
      <c r="AW175">
        <f t="shared" ref="AW175:AW180" si="766">+AL175*AW$97</f>
        <v>0</v>
      </c>
      <c r="AX175">
        <f t="shared" ref="AX175:AX180" si="767">+AM175*AX$97</f>
        <v>0</v>
      </c>
      <c r="AY175">
        <f t="shared" ref="AY175:AY180" si="768">+AN175*AY$97</f>
        <v>0</v>
      </c>
      <c r="AZ175">
        <f t="shared" ref="AZ175:AZ180" si="769">+AO175*AZ$97</f>
        <v>0</v>
      </c>
      <c r="BA175">
        <f t="shared" ref="BA175:BA180" si="770">+AP175*BA$97</f>
        <v>0</v>
      </c>
    </row>
    <row r="176" spans="1:53" hidden="1" x14ac:dyDescent="0.3">
      <c r="A176" t="str">
        <f t="shared" si="734"/>
        <v/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>
        <f t="shared" si="735"/>
        <v>0</v>
      </c>
      <c r="R176" s="2">
        <f t="shared" si="736"/>
        <v>0</v>
      </c>
      <c r="S176" s="2">
        <f t="shared" si="737"/>
        <v>0</v>
      </c>
      <c r="T176" s="2">
        <f t="shared" si="738"/>
        <v>0</v>
      </c>
      <c r="U176">
        <f t="shared" si="739"/>
        <v>0</v>
      </c>
      <c r="V176">
        <f t="shared" si="740"/>
        <v>0</v>
      </c>
      <c r="W176">
        <f t="shared" si="741"/>
        <v>0</v>
      </c>
      <c r="X176">
        <f t="shared" si="742"/>
        <v>0</v>
      </c>
      <c r="Y176">
        <f t="shared" si="743"/>
        <v>0</v>
      </c>
      <c r="Z176">
        <f t="shared" si="744"/>
        <v>0</v>
      </c>
      <c r="AA176">
        <f t="shared" si="745"/>
        <v>0</v>
      </c>
      <c r="AB176">
        <f t="shared" si="746"/>
        <v>0</v>
      </c>
      <c r="AC176">
        <f t="shared" si="747"/>
        <v>0</v>
      </c>
      <c r="AD176">
        <f t="shared" si="748"/>
        <v>0</v>
      </c>
      <c r="AE176">
        <f t="shared" si="749"/>
        <v>0</v>
      </c>
      <c r="AG176" s="1">
        <f t="shared" si="750"/>
        <v>0</v>
      </c>
      <c r="AH176" s="1">
        <f t="shared" si="751"/>
        <v>0</v>
      </c>
      <c r="AI176" s="1">
        <f t="shared" si="752"/>
        <v>0</v>
      </c>
      <c r="AJ176" s="1">
        <f t="shared" si="753"/>
        <v>0</v>
      </c>
      <c r="AK176" s="25">
        <f t="shared" si="754"/>
        <v>0</v>
      </c>
      <c r="AL176" s="25">
        <f t="shared" si="755"/>
        <v>0</v>
      </c>
      <c r="AM176" s="25">
        <f t="shared" si="756"/>
        <v>0</v>
      </c>
      <c r="AN176" s="25">
        <f t="shared" si="757"/>
        <v>0</v>
      </c>
      <c r="AO176" s="25">
        <f t="shared" si="758"/>
        <v>0</v>
      </c>
      <c r="AP176" s="25">
        <f t="shared" si="759"/>
        <v>0</v>
      </c>
      <c r="AQ176" s="27">
        <f t="shared" si="760"/>
        <v>0</v>
      </c>
      <c r="AR176">
        <f t="shared" si="761"/>
        <v>0</v>
      </c>
      <c r="AS176">
        <f t="shared" si="762"/>
        <v>0</v>
      </c>
      <c r="AT176">
        <f t="shared" si="763"/>
        <v>0</v>
      </c>
      <c r="AU176">
        <f t="shared" si="764"/>
        <v>0</v>
      </c>
      <c r="AV176">
        <f t="shared" si="765"/>
        <v>0</v>
      </c>
      <c r="AW176">
        <f t="shared" si="766"/>
        <v>0</v>
      </c>
      <c r="AX176">
        <f t="shared" si="767"/>
        <v>0</v>
      </c>
      <c r="AY176">
        <f t="shared" si="768"/>
        <v>0</v>
      </c>
      <c r="AZ176">
        <f t="shared" si="769"/>
        <v>0</v>
      </c>
      <c r="BA176">
        <f t="shared" si="770"/>
        <v>0</v>
      </c>
    </row>
    <row r="177" spans="1:53" hidden="1" x14ac:dyDescent="0.3">
      <c r="A177" t="str">
        <f t="shared" si="734"/>
        <v/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>
        <f t="shared" si="735"/>
        <v>0</v>
      </c>
      <c r="R177" s="2">
        <f t="shared" si="736"/>
        <v>0</v>
      </c>
      <c r="S177" s="2">
        <f t="shared" si="737"/>
        <v>0</v>
      </c>
      <c r="T177" s="2">
        <f t="shared" si="738"/>
        <v>0</v>
      </c>
      <c r="U177">
        <f t="shared" si="739"/>
        <v>0</v>
      </c>
      <c r="V177">
        <f t="shared" si="740"/>
        <v>0</v>
      </c>
      <c r="W177">
        <f t="shared" si="741"/>
        <v>0</v>
      </c>
      <c r="X177">
        <f t="shared" si="742"/>
        <v>0</v>
      </c>
      <c r="Y177">
        <f t="shared" si="743"/>
        <v>0</v>
      </c>
      <c r="Z177">
        <f t="shared" si="744"/>
        <v>0</v>
      </c>
      <c r="AA177">
        <f t="shared" si="745"/>
        <v>0</v>
      </c>
      <c r="AB177">
        <f t="shared" si="746"/>
        <v>0</v>
      </c>
      <c r="AC177">
        <f t="shared" si="747"/>
        <v>0</v>
      </c>
      <c r="AD177">
        <f t="shared" si="748"/>
        <v>0</v>
      </c>
      <c r="AE177">
        <f t="shared" si="749"/>
        <v>0</v>
      </c>
      <c r="AG177" s="1">
        <f t="shared" si="750"/>
        <v>0</v>
      </c>
      <c r="AH177" s="1">
        <f t="shared" si="751"/>
        <v>0</v>
      </c>
      <c r="AI177" s="1">
        <f t="shared" si="752"/>
        <v>0</v>
      </c>
      <c r="AJ177" s="1">
        <f t="shared" si="753"/>
        <v>0</v>
      </c>
      <c r="AK177" s="25">
        <f t="shared" si="754"/>
        <v>0</v>
      </c>
      <c r="AL177" s="25">
        <f t="shared" si="755"/>
        <v>0</v>
      </c>
      <c r="AM177" s="25">
        <f t="shared" si="756"/>
        <v>0</v>
      </c>
      <c r="AN177" s="25">
        <f t="shared" si="757"/>
        <v>0</v>
      </c>
      <c r="AO177" s="25">
        <f t="shared" si="758"/>
        <v>0</v>
      </c>
      <c r="AP177" s="25">
        <f t="shared" si="759"/>
        <v>0</v>
      </c>
      <c r="AQ177" s="27">
        <f t="shared" si="760"/>
        <v>0</v>
      </c>
      <c r="AR177">
        <f t="shared" si="761"/>
        <v>0</v>
      </c>
      <c r="AS177">
        <f t="shared" si="762"/>
        <v>0</v>
      </c>
      <c r="AT177">
        <f t="shared" si="763"/>
        <v>0</v>
      </c>
      <c r="AU177">
        <f t="shared" si="764"/>
        <v>0</v>
      </c>
      <c r="AV177">
        <f t="shared" si="765"/>
        <v>0</v>
      </c>
      <c r="AW177">
        <f t="shared" si="766"/>
        <v>0</v>
      </c>
      <c r="AX177">
        <f t="shared" si="767"/>
        <v>0</v>
      </c>
      <c r="AY177">
        <f t="shared" si="768"/>
        <v>0</v>
      </c>
      <c r="AZ177">
        <f t="shared" si="769"/>
        <v>0</v>
      </c>
      <c r="BA177">
        <f t="shared" si="770"/>
        <v>0</v>
      </c>
    </row>
    <row r="178" spans="1:53" hidden="1" x14ac:dyDescent="0.3">
      <c r="A178" t="str">
        <f t="shared" si="734"/>
        <v/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>
        <f t="shared" si="735"/>
        <v>0</v>
      </c>
      <c r="R178" s="2">
        <f t="shared" si="736"/>
        <v>0</v>
      </c>
      <c r="S178" s="2">
        <f t="shared" si="737"/>
        <v>0</v>
      </c>
      <c r="T178" s="2">
        <f t="shared" si="738"/>
        <v>0</v>
      </c>
      <c r="U178">
        <f t="shared" ref="U178" si="771">SUM(V178:AE178)</f>
        <v>0</v>
      </c>
      <c r="V178">
        <f t="shared" si="740"/>
        <v>0</v>
      </c>
      <c r="W178">
        <f t="shared" si="741"/>
        <v>0</v>
      </c>
      <c r="X178">
        <f t="shared" si="742"/>
        <v>0</v>
      </c>
      <c r="Y178">
        <f t="shared" si="743"/>
        <v>0</v>
      </c>
      <c r="Z178">
        <f t="shared" si="744"/>
        <v>0</v>
      </c>
      <c r="AA178">
        <f t="shared" si="745"/>
        <v>0</v>
      </c>
      <c r="AB178">
        <f t="shared" si="746"/>
        <v>0</v>
      </c>
      <c r="AC178">
        <f t="shared" si="747"/>
        <v>0</v>
      </c>
      <c r="AD178">
        <f t="shared" si="748"/>
        <v>0</v>
      </c>
      <c r="AE178">
        <f t="shared" si="749"/>
        <v>0</v>
      </c>
      <c r="AG178" s="1">
        <f t="shared" ref="AG178" si="772">IF(V178&lt;9,+V178,8)</f>
        <v>0</v>
      </c>
      <c r="AH178" s="1">
        <f t="shared" ref="AH178" si="773">IF((V178+W178)&lt;9,(+W178),8-AG178)</f>
        <v>0</v>
      </c>
      <c r="AI178" s="1">
        <f t="shared" ref="AI178" si="774">IF((+V178+W178+X178)&lt;9,+X178,8-(AG178+AH178))</f>
        <v>0</v>
      </c>
      <c r="AJ178" s="1">
        <f t="shared" ref="AJ178" si="775">IF((V178+W178+X178+Y178)&lt;9,Y178,8-(AG178+AH178+AI178))</f>
        <v>0</v>
      </c>
      <c r="AK178" s="25">
        <f t="shared" ref="AK178" si="776">IF((V178+W178+X178+Y178+Z178)&lt;9,Z178,8-(AG178+AH178+AI178+AJ178))</f>
        <v>0</v>
      </c>
      <c r="AL178" s="25">
        <f t="shared" ref="AL178" si="777">IF((V178+W178+X178+Y178+Z178+AA178)&lt;9,AA178,8-(AG178+AH178+AI178+AJ178+AK178))</f>
        <v>0</v>
      </c>
      <c r="AM178" s="25">
        <f t="shared" ref="AM178" si="778">IF((V178+W178+X178+Y178+Z178+AA178+AB178)&lt;9,AB178,8-(AG178+AH178+AI178+AJ178+AK178+AL178))</f>
        <v>0</v>
      </c>
      <c r="AN178" s="25">
        <f t="shared" ref="AN178" si="779">IF((V178+W178+X178+Y178+Z178+AA178+AB178+AC178)&lt;9,AC178,8-(AG178+AH178+AI178+AJ178+AK178+AL178+AM178))</f>
        <v>0</v>
      </c>
      <c r="AO178" s="25">
        <f t="shared" ref="AO178" si="780">IF((V178+W178+X178+Y178+Z178+AA178+AB178+AC178+AD178)&lt;9,AD178,8-(AG178+AH178+AI178+AJ178+AK178+AL178+AM178+AN178))</f>
        <v>0</v>
      </c>
      <c r="AP178" s="25">
        <f t="shared" ref="AP178" si="781">IF((V178+W178+X178+Y178+Z178+AA178+AB178+AC178+AD178+AE178)&lt;9,AE178,8-(AG178+AH178+AI178+AJ178+AK178+AL178+AM178+AN178+AO178))</f>
        <v>0</v>
      </c>
      <c r="AQ178" s="27">
        <f t="shared" ref="AQ178" si="782">SUM(AR178:BA178)</f>
        <v>0</v>
      </c>
      <c r="AR178">
        <f t="shared" ref="AR178" si="783">+AG178*AR$97</f>
        <v>0</v>
      </c>
      <c r="AS178">
        <f t="shared" ref="AS178" si="784">+AH178*AS$97</f>
        <v>0</v>
      </c>
      <c r="AT178">
        <f t="shared" ref="AT178" si="785">+AI178*AT$97</f>
        <v>0</v>
      </c>
      <c r="AU178">
        <f t="shared" ref="AU178" si="786">+AJ178*AU$97</f>
        <v>0</v>
      </c>
      <c r="AV178">
        <f t="shared" ref="AV178" si="787">+AK178*AV$97</f>
        <v>0</v>
      </c>
      <c r="AW178">
        <f t="shared" ref="AW178" si="788">+AL178*AW$97</f>
        <v>0</v>
      </c>
      <c r="AX178">
        <f t="shared" ref="AX178" si="789">+AM178*AX$97</f>
        <v>0</v>
      </c>
      <c r="AY178">
        <f t="shared" ref="AY178" si="790">+AN178*AY$97</f>
        <v>0</v>
      </c>
      <c r="AZ178">
        <f t="shared" ref="AZ178" si="791">+AO178*AZ$97</f>
        <v>0</v>
      </c>
      <c r="BA178">
        <f t="shared" ref="BA178" si="792">+AP178*BA$97</f>
        <v>0</v>
      </c>
    </row>
    <row r="179" spans="1:53" hidden="1" x14ac:dyDescent="0.3">
      <c r="A179" t="str">
        <f t="shared" si="734"/>
        <v/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>
        <f t="shared" si="735"/>
        <v>0</v>
      </c>
      <c r="R179" s="2">
        <f t="shared" si="736"/>
        <v>0</v>
      </c>
      <c r="S179" s="2">
        <f t="shared" si="737"/>
        <v>0</v>
      </c>
      <c r="T179" s="2">
        <f t="shared" si="738"/>
        <v>0</v>
      </c>
      <c r="U179">
        <f t="shared" ref="U179:U180" si="793">SUM(V179:AE179)</f>
        <v>0</v>
      </c>
      <c r="V179">
        <f t="shared" si="740"/>
        <v>0</v>
      </c>
      <c r="W179">
        <f t="shared" si="741"/>
        <v>0</v>
      </c>
      <c r="X179">
        <f t="shared" si="742"/>
        <v>0</v>
      </c>
      <c r="Y179">
        <f t="shared" si="743"/>
        <v>0</v>
      </c>
      <c r="Z179">
        <f t="shared" si="744"/>
        <v>0</v>
      </c>
      <c r="AA179">
        <f t="shared" si="745"/>
        <v>0</v>
      </c>
      <c r="AB179">
        <f t="shared" si="746"/>
        <v>0</v>
      </c>
      <c r="AC179">
        <f t="shared" si="747"/>
        <v>0</v>
      </c>
      <c r="AD179">
        <f t="shared" si="748"/>
        <v>0</v>
      </c>
      <c r="AE179">
        <f t="shared" si="749"/>
        <v>0</v>
      </c>
      <c r="AG179" s="1">
        <f t="shared" si="750"/>
        <v>0</v>
      </c>
      <c r="AH179" s="1">
        <f t="shared" si="751"/>
        <v>0</v>
      </c>
      <c r="AI179" s="1">
        <f t="shared" si="752"/>
        <v>0</v>
      </c>
      <c r="AJ179" s="1">
        <f t="shared" si="753"/>
        <v>0</v>
      </c>
      <c r="AK179" s="25">
        <f t="shared" si="754"/>
        <v>0</v>
      </c>
      <c r="AL179" s="25">
        <f t="shared" si="755"/>
        <v>0</v>
      </c>
      <c r="AM179" s="25">
        <f t="shared" si="756"/>
        <v>0</v>
      </c>
      <c r="AN179" s="25">
        <f t="shared" si="757"/>
        <v>0</v>
      </c>
      <c r="AO179" s="25">
        <f t="shared" si="758"/>
        <v>0</v>
      </c>
      <c r="AP179" s="25">
        <f t="shared" si="759"/>
        <v>0</v>
      </c>
      <c r="AQ179" s="27">
        <f t="shared" si="760"/>
        <v>0</v>
      </c>
      <c r="AR179">
        <f t="shared" si="761"/>
        <v>0</v>
      </c>
      <c r="AS179">
        <f t="shared" si="762"/>
        <v>0</v>
      </c>
      <c r="AT179">
        <f t="shared" si="763"/>
        <v>0</v>
      </c>
      <c r="AU179">
        <f t="shared" si="764"/>
        <v>0</v>
      </c>
      <c r="AV179">
        <f t="shared" si="765"/>
        <v>0</v>
      </c>
      <c r="AW179">
        <f t="shared" si="766"/>
        <v>0</v>
      </c>
      <c r="AX179">
        <f t="shared" si="767"/>
        <v>0</v>
      </c>
      <c r="AY179">
        <f t="shared" si="768"/>
        <v>0</v>
      </c>
      <c r="AZ179">
        <f t="shared" si="769"/>
        <v>0</v>
      </c>
      <c r="BA179">
        <f t="shared" si="770"/>
        <v>0</v>
      </c>
    </row>
    <row r="180" spans="1:53" hidden="1" x14ac:dyDescent="0.3">
      <c r="A180" t="str">
        <f t="shared" si="734"/>
        <v/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>
        <f t="shared" si="735"/>
        <v>0</v>
      </c>
      <c r="R180" s="2">
        <f t="shared" si="736"/>
        <v>0</v>
      </c>
      <c r="S180" s="2">
        <f t="shared" si="737"/>
        <v>0</v>
      </c>
      <c r="T180" s="2">
        <f t="shared" si="738"/>
        <v>0</v>
      </c>
      <c r="U180">
        <f t="shared" si="793"/>
        <v>0</v>
      </c>
      <c r="V180">
        <f t="shared" si="740"/>
        <v>0</v>
      </c>
      <c r="W180">
        <f t="shared" si="741"/>
        <v>0</v>
      </c>
      <c r="X180">
        <f t="shared" si="742"/>
        <v>0</v>
      </c>
      <c r="Y180">
        <f t="shared" si="743"/>
        <v>0</v>
      </c>
      <c r="Z180">
        <f t="shared" si="744"/>
        <v>0</v>
      </c>
      <c r="AA180">
        <f t="shared" si="745"/>
        <v>0</v>
      </c>
      <c r="AB180">
        <f t="shared" si="746"/>
        <v>0</v>
      </c>
      <c r="AC180">
        <f t="shared" si="747"/>
        <v>0</v>
      </c>
      <c r="AD180">
        <f t="shared" si="748"/>
        <v>0</v>
      </c>
      <c r="AE180">
        <f t="shared" si="749"/>
        <v>0</v>
      </c>
      <c r="AG180" s="1">
        <f t="shared" si="750"/>
        <v>0</v>
      </c>
      <c r="AH180" s="1">
        <f t="shared" si="751"/>
        <v>0</v>
      </c>
      <c r="AI180" s="1">
        <f t="shared" si="752"/>
        <v>0</v>
      </c>
      <c r="AJ180" s="1">
        <f t="shared" si="753"/>
        <v>0</v>
      </c>
      <c r="AK180" s="25">
        <f t="shared" si="754"/>
        <v>0</v>
      </c>
      <c r="AL180" s="25">
        <f t="shared" si="755"/>
        <v>0</v>
      </c>
      <c r="AM180" s="25">
        <f t="shared" si="756"/>
        <v>0</v>
      </c>
      <c r="AN180" s="25">
        <f t="shared" si="757"/>
        <v>0</v>
      </c>
      <c r="AO180" s="25">
        <f t="shared" si="758"/>
        <v>0</v>
      </c>
      <c r="AP180" s="25">
        <f t="shared" si="759"/>
        <v>0</v>
      </c>
      <c r="AQ180" s="27">
        <f t="shared" si="760"/>
        <v>0</v>
      </c>
      <c r="AR180">
        <f t="shared" si="761"/>
        <v>0</v>
      </c>
      <c r="AS180">
        <f t="shared" si="762"/>
        <v>0</v>
      </c>
      <c r="AT180">
        <f t="shared" si="763"/>
        <v>0</v>
      </c>
      <c r="AU180">
        <f t="shared" si="764"/>
        <v>0</v>
      </c>
      <c r="AV180">
        <f t="shared" si="765"/>
        <v>0</v>
      </c>
      <c r="AW180">
        <f t="shared" si="766"/>
        <v>0</v>
      </c>
      <c r="AX180">
        <f t="shared" si="767"/>
        <v>0</v>
      </c>
      <c r="AY180">
        <f t="shared" si="768"/>
        <v>0</v>
      </c>
      <c r="AZ180">
        <f t="shared" si="769"/>
        <v>0</v>
      </c>
      <c r="BA180">
        <f t="shared" si="770"/>
        <v>0</v>
      </c>
    </row>
    <row r="181" spans="1:53" x14ac:dyDescent="0.3">
      <c r="S181"/>
      <c r="AG181" s="1"/>
      <c r="AH181" s="1"/>
      <c r="AI181" s="1"/>
      <c r="AJ181" s="1"/>
      <c r="AK181" s="25"/>
      <c r="AL181" s="25"/>
      <c r="AM181" s="25"/>
      <c r="AN181" s="25"/>
      <c r="AO181" s="25"/>
      <c r="AP181" s="25"/>
    </row>
    <row r="182" spans="1:53" ht="21" x14ac:dyDescent="0.4">
      <c r="B182" s="49" t="s">
        <v>60</v>
      </c>
      <c r="C182" s="50"/>
      <c r="D182" s="50"/>
      <c r="E182" s="2" t="str">
        <f>+$E$3</f>
        <v>Mich</v>
      </c>
      <c r="F182" s="2" t="str">
        <f>+$F$3</f>
        <v>Mich</v>
      </c>
      <c r="G182" s="2" t="str">
        <f>+$G$3</f>
        <v>Mid Mi</v>
      </c>
      <c r="H182" s="2" t="str">
        <f>+$H$3</f>
        <v>GL</v>
      </c>
      <c r="I182" s="2" t="str">
        <f>+$I$3</f>
        <v>Metro</v>
      </c>
      <c r="J182" s="2" t="str">
        <f t="shared" ref="J182:P182" si="794">+J$3</f>
        <v>Bent F</v>
      </c>
      <c r="K182" s="2" t="str">
        <f t="shared" si="794"/>
        <v>East Side</v>
      </c>
      <c r="L182" s="2" t="str">
        <f t="shared" si="794"/>
        <v>East Side</v>
      </c>
      <c r="M182" s="2" t="str">
        <f t="shared" si="794"/>
        <v>Bent F</v>
      </c>
      <c r="N182" s="2" t="str">
        <f t="shared" si="794"/>
        <v>GL</v>
      </c>
      <c r="O182" s="2" t="str">
        <f t="shared" si="794"/>
        <v>Metro</v>
      </c>
      <c r="P182" s="2" t="str">
        <f t="shared" si="794"/>
        <v>Mid Mi</v>
      </c>
      <c r="Q182" s="51" t="s">
        <v>2</v>
      </c>
      <c r="R182" s="53" t="s">
        <v>3</v>
      </c>
      <c r="S182" s="51" t="s">
        <v>4</v>
      </c>
      <c r="T182" s="47" t="s">
        <v>40</v>
      </c>
    </row>
    <row r="183" spans="1:53" x14ac:dyDescent="0.3">
      <c r="B183" s="3" t="s">
        <v>5</v>
      </c>
      <c r="C183" s="3" t="s">
        <v>6</v>
      </c>
      <c r="D183" s="4" t="s">
        <v>7</v>
      </c>
      <c r="E183" s="19">
        <f>+E$4</f>
        <v>46137</v>
      </c>
      <c r="F183" s="19">
        <f t="shared" ref="F183:P183" si="795">+F$4</f>
        <v>46138</v>
      </c>
      <c r="G183" s="19">
        <f t="shared" si="795"/>
        <v>46159</v>
      </c>
      <c r="H183" s="19">
        <f t="shared" si="795"/>
        <v>46173</v>
      </c>
      <c r="I183" s="19">
        <f t="shared" si="795"/>
        <v>46187</v>
      </c>
      <c r="J183" s="19">
        <f t="shared" si="795"/>
        <v>46201</v>
      </c>
      <c r="K183" s="19">
        <f t="shared" si="795"/>
        <v>46242</v>
      </c>
      <c r="L183" s="19">
        <f t="shared" si="795"/>
        <v>46243</v>
      </c>
      <c r="M183" s="19">
        <f t="shared" si="795"/>
        <v>46264</v>
      </c>
      <c r="N183" s="19">
        <f t="shared" si="795"/>
        <v>46278</v>
      </c>
      <c r="O183" s="19">
        <f t="shared" si="795"/>
        <v>46285</v>
      </c>
      <c r="P183" s="19">
        <f t="shared" si="795"/>
        <v>46299</v>
      </c>
      <c r="Q183" s="52"/>
      <c r="R183" s="54"/>
      <c r="S183" s="52"/>
      <c r="T183" s="48"/>
      <c r="U183" s="2" t="s">
        <v>4</v>
      </c>
      <c r="V183" s="2">
        <v>30</v>
      </c>
      <c r="W183" s="2">
        <v>25</v>
      </c>
      <c r="X183" s="2">
        <v>21</v>
      </c>
      <c r="Y183" s="2">
        <v>18</v>
      </c>
      <c r="Z183" s="2">
        <v>16</v>
      </c>
      <c r="AA183" s="2">
        <v>15</v>
      </c>
      <c r="AB183" s="2">
        <v>14</v>
      </c>
      <c r="AC183" s="2">
        <v>13</v>
      </c>
      <c r="AD183" s="2">
        <v>12</v>
      </c>
      <c r="AE183" s="2">
        <v>11</v>
      </c>
      <c r="AF183" s="26"/>
      <c r="AG183" s="2">
        <v>30</v>
      </c>
      <c r="AH183" s="2">
        <v>25</v>
      </c>
      <c r="AI183" s="2">
        <v>21</v>
      </c>
      <c r="AJ183" s="2">
        <v>18</v>
      </c>
      <c r="AK183" s="2">
        <v>16</v>
      </c>
      <c r="AL183" s="2">
        <v>15</v>
      </c>
      <c r="AM183" s="2">
        <v>14</v>
      </c>
      <c r="AN183" s="2">
        <v>13</v>
      </c>
      <c r="AO183" s="2">
        <v>12</v>
      </c>
      <c r="AP183" s="2">
        <v>11</v>
      </c>
      <c r="AQ183" s="28"/>
      <c r="AR183" s="2">
        <v>30</v>
      </c>
      <c r="AS183" s="2">
        <v>25</v>
      </c>
      <c r="AT183" s="2">
        <v>21</v>
      </c>
      <c r="AU183" s="2">
        <v>18</v>
      </c>
      <c r="AV183" s="2">
        <v>16</v>
      </c>
      <c r="AW183" s="2">
        <v>15</v>
      </c>
      <c r="AX183" s="2">
        <v>14</v>
      </c>
      <c r="AY183" s="2">
        <v>13</v>
      </c>
      <c r="AZ183" s="2">
        <v>12</v>
      </c>
      <c r="BA183" s="2">
        <v>11</v>
      </c>
    </row>
    <row r="184" spans="1:53" x14ac:dyDescent="0.3">
      <c r="A184" t="str">
        <f>+B184&amp;C184</f>
        <v>HowardRyder</v>
      </c>
      <c r="B184" t="s">
        <v>151</v>
      </c>
      <c r="C184" t="s">
        <v>182</v>
      </c>
      <c r="E184" s="2">
        <v>25</v>
      </c>
      <c r="F184" s="2">
        <v>30</v>
      </c>
      <c r="G184" s="2">
        <v>30</v>
      </c>
      <c r="H184" s="2" t="s">
        <v>205</v>
      </c>
      <c r="I184" s="2">
        <v>25</v>
      </c>
      <c r="J184" s="2"/>
      <c r="K184" s="2"/>
      <c r="L184" s="2"/>
      <c r="M184" s="2"/>
      <c r="N184" s="2"/>
      <c r="O184" s="2"/>
      <c r="P184" s="2"/>
      <c r="Q184" s="2">
        <f t="shared" ref="Q184:Q203" si="796">+AQ184</f>
        <v>110</v>
      </c>
      <c r="R184" s="2">
        <f t="shared" ref="R184:R203" si="797">COUNT(E184:P184)</f>
        <v>4</v>
      </c>
      <c r="S184" s="2">
        <f t="shared" ref="S184:S203" si="798">SUM(E184:P184)</f>
        <v>110</v>
      </c>
      <c r="T184" s="2"/>
      <c r="U184">
        <f t="shared" ref="U184:U203" si="799">SUM(V184:AE184)</f>
        <v>4</v>
      </c>
      <c r="V184">
        <f t="shared" ref="V184:V203" si="800">COUNTIF($E184:$P184,$V$97)</f>
        <v>2</v>
      </c>
      <c r="W184">
        <f t="shared" ref="W184:W203" si="801">COUNTIF($E184:$P184,$W$97)</f>
        <v>2</v>
      </c>
      <c r="X184">
        <f t="shared" ref="X184:X203" si="802">COUNTIF($E184:$P184,$X$97)</f>
        <v>0</v>
      </c>
      <c r="Y184">
        <f t="shared" ref="Y184:Y203" si="803">COUNTIF($E184:$P184,$Y$97)</f>
        <v>0</v>
      </c>
      <c r="Z184">
        <f t="shared" ref="Z184:Z203" si="804">COUNTIF($E184:$P184,$Z$97)</f>
        <v>0</v>
      </c>
      <c r="AA184">
        <f t="shared" ref="AA184:AA203" si="805">COUNTIF($E184:$P184,$AA$97)</f>
        <v>0</v>
      </c>
      <c r="AB184">
        <f t="shared" ref="AB184:AB203" si="806">COUNTIF($E184:$P184,$AB$97)</f>
        <v>0</v>
      </c>
      <c r="AC184">
        <f t="shared" ref="AC184:AC203" si="807">COUNTIF($E184:$P184,$AC$97)</f>
        <v>0</v>
      </c>
      <c r="AD184">
        <f t="shared" ref="AD184:AD203" si="808">COUNTIF($E184:$P184,$AD$97)</f>
        <v>0</v>
      </c>
      <c r="AE184">
        <f t="shared" ref="AE184:AE203" si="809">COUNTIF($E184:$P184,$AE$97)</f>
        <v>0</v>
      </c>
      <c r="AG184" s="1">
        <f t="shared" ref="AG184:AG203" si="810">IF(V184&lt;9,+V184,8)</f>
        <v>2</v>
      </c>
      <c r="AH184" s="1">
        <f t="shared" ref="AH184:AH203" si="811">IF((V184+W184)&lt;9,(+W184),8-AG184)</f>
        <v>2</v>
      </c>
      <c r="AI184" s="1">
        <f t="shared" ref="AI184:AI203" si="812">IF((+V184+W184+X184)&lt;9,+X184,8-(AG184+AH184))</f>
        <v>0</v>
      </c>
      <c r="AJ184" s="1">
        <f t="shared" ref="AJ184:AJ203" si="813">IF((V184+W184+X184+Y184)&lt;9,Y184,8-(AG184+AH184+AI184))</f>
        <v>0</v>
      </c>
      <c r="AK184" s="25">
        <f t="shared" ref="AK184:AK203" si="814">IF((V184+W184+X184+Y184+Z184)&lt;9,Z184,8-(AG184+AH184+AI184+AJ184))</f>
        <v>0</v>
      </c>
      <c r="AL184" s="25">
        <f t="shared" ref="AL184:AL203" si="815">IF((V184+W184+X184+Y184+Z184+AA184)&lt;9,AA184,8-(AG184+AH184+AI184+AJ184+AK184))</f>
        <v>0</v>
      </c>
      <c r="AM184" s="25">
        <f t="shared" ref="AM184:AM203" si="816">IF((V184+W184+X184+Y184+Z184+AA184+AB184)&lt;9,AB184,8-(AG184+AH184+AI184+AJ184+AK184+AL184))</f>
        <v>0</v>
      </c>
      <c r="AN184" s="25">
        <f t="shared" ref="AN184:AN203" si="817">IF((V184+W184+X184+Y184+Z184+AA184+AB184+AC184)&lt;9,AC184,8-(AG184+AH184+AI184+AJ184+AK184+AL184+AM184))</f>
        <v>0</v>
      </c>
      <c r="AO184" s="25">
        <f t="shared" ref="AO184:AO203" si="818">IF((V184+W184+X184+Y184+Z184+AA184+AB184+AC184+AD184)&lt;9,AD184,8-(AG184+AH184+AI184+AJ184+AK184+AL184+AM184+AN184))</f>
        <v>0</v>
      </c>
      <c r="AP184" s="25">
        <f t="shared" ref="AP184:AP203" si="819">IF((V184+W184+X184+Y184+Z184+AA184+AB184+AC184+AD184+AE184)&lt;9,AE184,8-(AG184+AH184+AI184+AJ184+AK184+AL184+AM184+AN184+AO184))</f>
        <v>0</v>
      </c>
      <c r="AQ184" s="27">
        <f t="shared" ref="AQ184:AQ203" si="820">SUM(AR184:BA184)</f>
        <v>110</v>
      </c>
      <c r="AR184">
        <f t="shared" ref="AR184:AR203" si="821">+AG184*AR$97</f>
        <v>60</v>
      </c>
      <c r="AS184">
        <f t="shared" ref="AS184:AS203" si="822">+AH184*AS$97</f>
        <v>50</v>
      </c>
      <c r="AT184">
        <f t="shared" ref="AT184:AT203" si="823">+AI184*AT$97</f>
        <v>0</v>
      </c>
      <c r="AU184">
        <f t="shared" ref="AU184:AU203" si="824">+AJ184*AU$97</f>
        <v>0</v>
      </c>
      <c r="AV184">
        <f t="shared" ref="AV184:AV203" si="825">+AK184*AV$97</f>
        <v>0</v>
      </c>
      <c r="AW184">
        <f t="shared" ref="AW184:AW203" si="826">+AL184*AW$97</f>
        <v>0</v>
      </c>
      <c r="AX184">
        <f t="shared" ref="AX184:AX203" si="827">+AM184*AX$97</f>
        <v>0</v>
      </c>
      <c r="AY184">
        <f t="shared" ref="AY184:AY203" si="828">+AN184*AY$97</f>
        <v>0</v>
      </c>
      <c r="AZ184">
        <f t="shared" ref="AZ184:AZ203" si="829">+AO184*AZ$97</f>
        <v>0</v>
      </c>
      <c r="BA184">
        <f t="shared" ref="BA184:BA203" si="830">+AP184*BA$97</f>
        <v>0</v>
      </c>
    </row>
    <row r="185" spans="1:53" x14ac:dyDescent="0.3">
      <c r="B185" t="s">
        <v>151</v>
      </c>
      <c r="C185" t="s">
        <v>183</v>
      </c>
      <c r="E185" s="2">
        <v>12</v>
      </c>
      <c r="F185" s="2">
        <v>21</v>
      </c>
      <c r="G185" s="2">
        <v>18</v>
      </c>
      <c r="H185" s="2" t="s">
        <v>205</v>
      </c>
      <c r="I185" s="2">
        <v>21</v>
      </c>
      <c r="J185" s="2"/>
      <c r="K185" s="2"/>
      <c r="L185" s="2"/>
      <c r="M185" s="2"/>
      <c r="N185" s="2"/>
      <c r="O185" s="2"/>
      <c r="P185" s="2"/>
      <c r="Q185" s="2">
        <f t="shared" si="796"/>
        <v>72</v>
      </c>
      <c r="R185" s="2">
        <f t="shared" si="797"/>
        <v>4</v>
      </c>
      <c r="S185" s="2">
        <f t="shared" si="798"/>
        <v>72</v>
      </c>
      <c r="T185" s="2"/>
      <c r="U185">
        <f t="shared" si="799"/>
        <v>4</v>
      </c>
      <c r="V185">
        <f t="shared" si="800"/>
        <v>0</v>
      </c>
      <c r="W185">
        <f t="shared" si="801"/>
        <v>0</v>
      </c>
      <c r="X185">
        <f t="shared" si="802"/>
        <v>2</v>
      </c>
      <c r="Y185">
        <f t="shared" si="803"/>
        <v>1</v>
      </c>
      <c r="Z185">
        <f t="shared" si="804"/>
        <v>0</v>
      </c>
      <c r="AA185">
        <f t="shared" si="805"/>
        <v>0</v>
      </c>
      <c r="AB185">
        <f t="shared" si="806"/>
        <v>0</v>
      </c>
      <c r="AC185">
        <f t="shared" si="807"/>
        <v>0</v>
      </c>
      <c r="AD185">
        <f t="shared" si="808"/>
        <v>1</v>
      </c>
      <c r="AE185">
        <f t="shared" si="809"/>
        <v>0</v>
      </c>
      <c r="AG185" s="1">
        <f t="shared" si="810"/>
        <v>0</v>
      </c>
      <c r="AH185" s="1">
        <f t="shared" si="811"/>
        <v>0</v>
      </c>
      <c r="AI185" s="1">
        <f t="shared" si="812"/>
        <v>2</v>
      </c>
      <c r="AJ185" s="1">
        <f t="shared" si="813"/>
        <v>1</v>
      </c>
      <c r="AK185" s="25">
        <f t="shared" si="814"/>
        <v>0</v>
      </c>
      <c r="AL185" s="25">
        <f t="shared" si="815"/>
        <v>0</v>
      </c>
      <c r="AM185" s="25">
        <f t="shared" si="816"/>
        <v>0</v>
      </c>
      <c r="AN185" s="25">
        <f t="shared" si="817"/>
        <v>0</v>
      </c>
      <c r="AO185" s="25">
        <f t="shared" si="818"/>
        <v>1</v>
      </c>
      <c r="AP185" s="25">
        <f t="shared" si="819"/>
        <v>0</v>
      </c>
      <c r="AQ185" s="27">
        <f t="shared" si="820"/>
        <v>72</v>
      </c>
      <c r="AR185">
        <f t="shared" si="821"/>
        <v>0</v>
      </c>
      <c r="AS185">
        <f t="shared" si="822"/>
        <v>0</v>
      </c>
      <c r="AT185">
        <f t="shared" si="823"/>
        <v>42</v>
      </c>
      <c r="AU185">
        <f t="shared" si="824"/>
        <v>18</v>
      </c>
      <c r="AV185">
        <f t="shared" si="825"/>
        <v>0</v>
      </c>
      <c r="AW185">
        <f t="shared" si="826"/>
        <v>0</v>
      </c>
      <c r="AX185">
        <f t="shared" si="827"/>
        <v>0</v>
      </c>
      <c r="AY185">
        <f t="shared" si="828"/>
        <v>0</v>
      </c>
      <c r="AZ185">
        <f t="shared" si="829"/>
        <v>12</v>
      </c>
      <c r="BA185">
        <f t="shared" si="830"/>
        <v>0</v>
      </c>
    </row>
    <row r="186" spans="1:53" x14ac:dyDescent="0.3">
      <c r="A186" t="str">
        <f>+B186&amp;C186</f>
        <v>VlazBenjamin</v>
      </c>
      <c r="B186" t="s">
        <v>238</v>
      </c>
      <c r="C186" t="s">
        <v>121</v>
      </c>
      <c r="E186" s="2" t="s">
        <v>205</v>
      </c>
      <c r="F186" s="2" t="s">
        <v>205</v>
      </c>
      <c r="G186" s="2">
        <v>21</v>
      </c>
      <c r="H186" s="2">
        <v>30</v>
      </c>
      <c r="I186" s="2">
        <v>18</v>
      </c>
      <c r="J186" s="2"/>
      <c r="K186" s="2"/>
      <c r="L186" s="2"/>
      <c r="M186" s="2"/>
      <c r="N186" s="2"/>
      <c r="O186" s="2"/>
      <c r="P186" s="2"/>
      <c r="Q186" s="2">
        <f t="shared" si="796"/>
        <v>69</v>
      </c>
      <c r="R186" s="2">
        <f t="shared" si="797"/>
        <v>3</v>
      </c>
      <c r="S186" s="2">
        <f t="shared" si="798"/>
        <v>69</v>
      </c>
      <c r="T186" s="2"/>
      <c r="U186">
        <f t="shared" si="799"/>
        <v>3</v>
      </c>
      <c r="V186">
        <f t="shared" si="800"/>
        <v>1</v>
      </c>
      <c r="W186">
        <f t="shared" si="801"/>
        <v>0</v>
      </c>
      <c r="X186">
        <f t="shared" si="802"/>
        <v>1</v>
      </c>
      <c r="Y186">
        <f t="shared" si="803"/>
        <v>1</v>
      </c>
      <c r="Z186">
        <f t="shared" si="804"/>
        <v>0</v>
      </c>
      <c r="AA186">
        <f t="shared" si="805"/>
        <v>0</v>
      </c>
      <c r="AB186">
        <f t="shared" si="806"/>
        <v>0</v>
      </c>
      <c r="AC186">
        <f t="shared" si="807"/>
        <v>0</v>
      </c>
      <c r="AD186">
        <f t="shared" si="808"/>
        <v>0</v>
      </c>
      <c r="AE186">
        <f t="shared" si="809"/>
        <v>0</v>
      </c>
      <c r="AG186" s="1">
        <f t="shared" si="810"/>
        <v>1</v>
      </c>
      <c r="AH186" s="1">
        <f t="shared" si="811"/>
        <v>0</v>
      </c>
      <c r="AI186" s="1">
        <f t="shared" si="812"/>
        <v>1</v>
      </c>
      <c r="AJ186" s="1">
        <f t="shared" si="813"/>
        <v>1</v>
      </c>
      <c r="AK186" s="25">
        <f t="shared" si="814"/>
        <v>0</v>
      </c>
      <c r="AL186" s="25">
        <f t="shared" si="815"/>
        <v>0</v>
      </c>
      <c r="AM186" s="25">
        <f t="shared" si="816"/>
        <v>0</v>
      </c>
      <c r="AN186" s="25">
        <f t="shared" si="817"/>
        <v>0</v>
      </c>
      <c r="AO186" s="25">
        <f t="shared" si="818"/>
        <v>0</v>
      </c>
      <c r="AP186" s="25">
        <f t="shared" si="819"/>
        <v>0</v>
      </c>
      <c r="AQ186" s="27">
        <f t="shared" si="820"/>
        <v>69</v>
      </c>
      <c r="AR186">
        <f t="shared" si="821"/>
        <v>30</v>
      </c>
      <c r="AS186">
        <f t="shared" si="822"/>
        <v>0</v>
      </c>
      <c r="AT186">
        <f t="shared" si="823"/>
        <v>21</v>
      </c>
      <c r="AU186">
        <f t="shared" si="824"/>
        <v>18</v>
      </c>
      <c r="AV186">
        <f t="shared" si="825"/>
        <v>0</v>
      </c>
      <c r="AW186">
        <f t="shared" si="826"/>
        <v>0</v>
      </c>
      <c r="AX186">
        <f t="shared" si="827"/>
        <v>0</v>
      </c>
      <c r="AY186">
        <f t="shared" si="828"/>
        <v>0</v>
      </c>
      <c r="AZ186">
        <f t="shared" si="829"/>
        <v>0</v>
      </c>
      <c r="BA186">
        <f t="shared" si="830"/>
        <v>0</v>
      </c>
    </row>
    <row r="187" spans="1:53" x14ac:dyDescent="0.3">
      <c r="B187" t="s">
        <v>88</v>
      </c>
      <c r="C187" t="s">
        <v>184</v>
      </c>
      <c r="E187" s="2">
        <v>15</v>
      </c>
      <c r="F187" s="2">
        <v>16</v>
      </c>
      <c r="G187" s="2">
        <v>25</v>
      </c>
      <c r="H187" s="2" t="s">
        <v>205</v>
      </c>
      <c r="I187" s="2" t="s">
        <v>205</v>
      </c>
      <c r="J187" s="2"/>
      <c r="K187" s="2"/>
      <c r="L187" s="2"/>
      <c r="M187" s="2"/>
      <c r="N187" s="2"/>
      <c r="O187" s="2"/>
      <c r="P187" s="2"/>
      <c r="Q187" s="2">
        <f t="shared" si="796"/>
        <v>56</v>
      </c>
      <c r="R187" s="2">
        <f t="shared" si="797"/>
        <v>3</v>
      </c>
      <c r="S187" s="2">
        <f t="shared" si="798"/>
        <v>56</v>
      </c>
      <c r="T187" s="2"/>
      <c r="U187">
        <f t="shared" si="799"/>
        <v>3</v>
      </c>
      <c r="V187">
        <f t="shared" si="800"/>
        <v>0</v>
      </c>
      <c r="W187">
        <f t="shared" si="801"/>
        <v>1</v>
      </c>
      <c r="X187">
        <f t="shared" si="802"/>
        <v>0</v>
      </c>
      <c r="Y187">
        <f t="shared" si="803"/>
        <v>0</v>
      </c>
      <c r="Z187">
        <f t="shared" si="804"/>
        <v>1</v>
      </c>
      <c r="AA187">
        <f t="shared" si="805"/>
        <v>1</v>
      </c>
      <c r="AB187">
        <f t="shared" si="806"/>
        <v>0</v>
      </c>
      <c r="AC187">
        <f t="shared" si="807"/>
        <v>0</v>
      </c>
      <c r="AD187">
        <f t="shared" si="808"/>
        <v>0</v>
      </c>
      <c r="AE187">
        <f t="shared" si="809"/>
        <v>0</v>
      </c>
      <c r="AG187" s="1">
        <f t="shared" si="810"/>
        <v>0</v>
      </c>
      <c r="AH187" s="1">
        <f t="shared" si="811"/>
        <v>1</v>
      </c>
      <c r="AI187" s="1">
        <f t="shared" si="812"/>
        <v>0</v>
      </c>
      <c r="AJ187" s="1">
        <f t="shared" si="813"/>
        <v>0</v>
      </c>
      <c r="AK187" s="25">
        <f t="shared" si="814"/>
        <v>1</v>
      </c>
      <c r="AL187" s="25">
        <f t="shared" si="815"/>
        <v>1</v>
      </c>
      <c r="AM187" s="25">
        <f t="shared" si="816"/>
        <v>0</v>
      </c>
      <c r="AN187" s="25">
        <f t="shared" si="817"/>
        <v>0</v>
      </c>
      <c r="AO187" s="25">
        <f t="shared" si="818"/>
        <v>0</v>
      </c>
      <c r="AP187" s="25">
        <f t="shared" si="819"/>
        <v>0</v>
      </c>
      <c r="AQ187" s="27">
        <f t="shared" si="820"/>
        <v>56</v>
      </c>
      <c r="AR187">
        <f t="shared" si="821"/>
        <v>0</v>
      </c>
      <c r="AS187">
        <f t="shared" si="822"/>
        <v>25</v>
      </c>
      <c r="AT187">
        <f t="shared" si="823"/>
        <v>0</v>
      </c>
      <c r="AU187">
        <f t="shared" si="824"/>
        <v>0</v>
      </c>
      <c r="AV187">
        <f t="shared" si="825"/>
        <v>16</v>
      </c>
      <c r="AW187">
        <f t="shared" si="826"/>
        <v>15</v>
      </c>
      <c r="AX187">
        <f t="shared" si="827"/>
        <v>0</v>
      </c>
      <c r="AY187">
        <f t="shared" si="828"/>
        <v>0</v>
      </c>
      <c r="AZ187">
        <f t="shared" si="829"/>
        <v>0</v>
      </c>
      <c r="BA187">
        <f t="shared" si="830"/>
        <v>0</v>
      </c>
    </row>
    <row r="188" spans="1:53" x14ac:dyDescent="0.3">
      <c r="B188" t="s">
        <v>88</v>
      </c>
      <c r="C188" t="s">
        <v>89</v>
      </c>
      <c r="E188" s="2">
        <v>30</v>
      </c>
      <c r="F188" s="2">
        <v>25</v>
      </c>
      <c r="G188" s="2" t="s">
        <v>205</v>
      </c>
      <c r="H188" s="2" t="s">
        <v>205</v>
      </c>
      <c r="I188" s="2" t="s">
        <v>205</v>
      </c>
      <c r="J188" s="2"/>
      <c r="K188" s="2"/>
      <c r="L188" s="2"/>
      <c r="M188" s="2"/>
      <c r="N188" s="2"/>
      <c r="O188" s="2"/>
      <c r="P188" s="2"/>
      <c r="Q188" s="2">
        <f t="shared" si="796"/>
        <v>55</v>
      </c>
      <c r="R188" s="2">
        <f t="shared" si="797"/>
        <v>2</v>
      </c>
      <c r="S188" s="2">
        <f t="shared" si="798"/>
        <v>55</v>
      </c>
      <c r="T188" s="2"/>
      <c r="U188">
        <f t="shared" si="799"/>
        <v>2</v>
      </c>
      <c r="V188">
        <f t="shared" si="800"/>
        <v>1</v>
      </c>
      <c r="W188">
        <f t="shared" si="801"/>
        <v>1</v>
      </c>
      <c r="X188">
        <f t="shared" si="802"/>
        <v>0</v>
      </c>
      <c r="Y188">
        <f t="shared" si="803"/>
        <v>0</v>
      </c>
      <c r="Z188">
        <f t="shared" si="804"/>
        <v>0</v>
      </c>
      <c r="AA188">
        <f t="shared" si="805"/>
        <v>0</v>
      </c>
      <c r="AB188">
        <f t="shared" si="806"/>
        <v>0</v>
      </c>
      <c r="AC188">
        <f t="shared" si="807"/>
        <v>0</v>
      </c>
      <c r="AD188">
        <f t="shared" si="808"/>
        <v>0</v>
      </c>
      <c r="AE188">
        <f t="shared" si="809"/>
        <v>0</v>
      </c>
      <c r="AG188" s="1">
        <f t="shared" si="810"/>
        <v>1</v>
      </c>
      <c r="AH188" s="1">
        <f t="shared" si="811"/>
        <v>1</v>
      </c>
      <c r="AI188" s="1">
        <f t="shared" si="812"/>
        <v>0</v>
      </c>
      <c r="AJ188" s="1">
        <f t="shared" si="813"/>
        <v>0</v>
      </c>
      <c r="AK188" s="25">
        <f t="shared" si="814"/>
        <v>0</v>
      </c>
      <c r="AL188" s="25">
        <f t="shared" si="815"/>
        <v>0</v>
      </c>
      <c r="AM188" s="25">
        <f t="shared" si="816"/>
        <v>0</v>
      </c>
      <c r="AN188" s="25">
        <f t="shared" si="817"/>
        <v>0</v>
      </c>
      <c r="AO188" s="25">
        <f t="shared" si="818"/>
        <v>0</v>
      </c>
      <c r="AP188" s="25">
        <f t="shared" si="819"/>
        <v>0</v>
      </c>
      <c r="AQ188" s="27">
        <f t="shared" si="820"/>
        <v>55</v>
      </c>
      <c r="AR188">
        <f t="shared" si="821"/>
        <v>30</v>
      </c>
      <c r="AS188">
        <f t="shared" si="822"/>
        <v>25</v>
      </c>
      <c r="AT188">
        <f t="shared" si="823"/>
        <v>0</v>
      </c>
      <c r="AU188">
        <f t="shared" si="824"/>
        <v>0</v>
      </c>
      <c r="AV188">
        <f t="shared" si="825"/>
        <v>0</v>
      </c>
      <c r="AW188">
        <f t="shared" si="826"/>
        <v>0</v>
      </c>
      <c r="AX188">
        <f t="shared" si="827"/>
        <v>0</v>
      </c>
      <c r="AY188">
        <f t="shared" si="828"/>
        <v>0</v>
      </c>
      <c r="AZ188">
        <f t="shared" si="829"/>
        <v>0</v>
      </c>
      <c r="BA188">
        <f t="shared" si="830"/>
        <v>0</v>
      </c>
    </row>
    <row r="189" spans="1:53" x14ac:dyDescent="0.3">
      <c r="B189" t="s">
        <v>190</v>
      </c>
      <c r="C189" t="s">
        <v>191</v>
      </c>
      <c r="E189" s="2">
        <v>21</v>
      </c>
      <c r="F189" s="2">
        <v>14</v>
      </c>
      <c r="G189" s="2" t="s">
        <v>205</v>
      </c>
      <c r="H189" s="2" t="s">
        <v>205</v>
      </c>
      <c r="I189" s="2" t="s">
        <v>205</v>
      </c>
      <c r="J189" s="2"/>
      <c r="K189" s="2"/>
      <c r="L189" s="2"/>
      <c r="M189" s="2"/>
      <c r="N189" s="2"/>
      <c r="O189" s="2"/>
      <c r="P189" s="2"/>
      <c r="Q189" s="2">
        <f t="shared" si="796"/>
        <v>35</v>
      </c>
      <c r="R189" s="2">
        <f t="shared" si="797"/>
        <v>2</v>
      </c>
      <c r="S189" s="2">
        <f t="shared" si="798"/>
        <v>35</v>
      </c>
      <c r="T189" s="2"/>
      <c r="U189">
        <f t="shared" si="799"/>
        <v>2</v>
      </c>
      <c r="V189">
        <f t="shared" si="800"/>
        <v>0</v>
      </c>
      <c r="W189">
        <f t="shared" si="801"/>
        <v>0</v>
      </c>
      <c r="X189">
        <f t="shared" si="802"/>
        <v>1</v>
      </c>
      <c r="Y189">
        <f t="shared" si="803"/>
        <v>0</v>
      </c>
      <c r="Z189">
        <f t="shared" si="804"/>
        <v>0</v>
      </c>
      <c r="AA189">
        <f t="shared" si="805"/>
        <v>0</v>
      </c>
      <c r="AB189">
        <f t="shared" si="806"/>
        <v>1</v>
      </c>
      <c r="AC189">
        <f t="shared" si="807"/>
        <v>0</v>
      </c>
      <c r="AD189">
        <f t="shared" si="808"/>
        <v>0</v>
      </c>
      <c r="AE189">
        <f t="shared" si="809"/>
        <v>0</v>
      </c>
      <c r="AG189" s="1">
        <f t="shared" si="810"/>
        <v>0</v>
      </c>
      <c r="AH189" s="1">
        <f t="shared" si="811"/>
        <v>0</v>
      </c>
      <c r="AI189" s="1">
        <f t="shared" si="812"/>
        <v>1</v>
      </c>
      <c r="AJ189" s="1">
        <f t="shared" si="813"/>
        <v>0</v>
      </c>
      <c r="AK189" s="25">
        <f t="shared" si="814"/>
        <v>0</v>
      </c>
      <c r="AL189" s="25">
        <f t="shared" si="815"/>
        <v>0</v>
      </c>
      <c r="AM189" s="25">
        <f t="shared" si="816"/>
        <v>1</v>
      </c>
      <c r="AN189" s="25">
        <f t="shared" si="817"/>
        <v>0</v>
      </c>
      <c r="AO189" s="25">
        <f t="shared" si="818"/>
        <v>0</v>
      </c>
      <c r="AP189" s="25">
        <f t="shared" si="819"/>
        <v>0</v>
      </c>
      <c r="AQ189" s="27">
        <f t="shared" si="820"/>
        <v>35</v>
      </c>
      <c r="AR189">
        <f t="shared" si="821"/>
        <v>0</v>
      </c>
      <c r="AS189">
        <f t="shared" si="822"/>
        <v>0</v>
      </c>
      <c r="AT189">
        <f t="shared" si="823"/>
        <v>21</v>
      </c>
      <c r="AU189">
        <f t="shared" si="824"/>
        <v>0</v>
      </c>
      <c r="AV189">
        <f t="shared" si="825"/>
        <v>0</v>
      </c>
      <c r="AW189">
        <f t="shared" si="826"/>
        <v>0</v>
      </c>
      <c r="AX189">
        <f t="shared" si="827"/>
        <v>14</v>
      </c>
      <c r="AY189">
        <f t="shared" si="828"/>
        <v>0</v>
      </c>
      <c r="AZ189">
        <f t="shared" si="829"/>
        <v>0</v>
      </c>
      <c r="BA189">
        <f t="shared" si="830"/>
        <v>0</v>
      </c>
    </row>
    <row r="190" spans="1:53" x14ac:dyDescent="0.3">
      <c r="B190" t="s">
        <v>192</v>
      </c>
      <c r="C190" t="s">
        <v>193</v>
      </c>
      <c r="E190" s="2">
        <v>18</v>
      </c>
      <c r="F190" s="2">
        <v>15</v>
      </c>
      <c r="G190" s="2" t="s">
        <v>205</v>
      </c>
      <c r="H190" s="2" t="s">
        <v>205</v>
      </c>
      <c r="I190" s="2" t="s">
        <v>205</v>
      </c>
      <c r="J190" s="2"/>
      <c r="K190" s="2"/>
      <c r="L190" s="2"/>
      <c r="M190" s="2"/>
      <c r="N190" s="2"/>
      <c r="O190" s="2"/>
      <c r="P190" s="2"/>
      <c r="Q190" s="2">
        <f t="shared" si="796"/>
        <v>33</v>
      </c>
      <c r="R190" s="2">
        <f t="shared" si="797"/>
        <v>2</v>
      </c>
      <c r="S190" s="2">
        <f t="shared" si="798"/>
        <v>33</v>
      </c>
      <c r="T190" s="2"/>
      <c r="U190">
        <f t="shared" si="799"/>
        <v>2</v>
      </c>
      <c r="V190">
        <f t="shared" si="800"/>
        <v>0</v>
      </c>
      <c r="W190">
        <f t="shared" si="801"/>
        <v>0</v>
      </c>
      <c r="X190">
        <f t="shared" si="802"/>
        <v>0</v>
      </c>
      <c r="Y190">
        <f t="shared" si="803"/>
        <v>1</v>
      </c>
      <c r="Z190">
        <f t="shared" si="804"/>
        <v>0</v>
      </c>
      <c r="AA190">
        <f t="shared" si="805"/>
        <v>1</v>
      </c>
      <c r="AB190">
        <f t="shared" si="806"/>
        <v>0</v>
      </c>
      <c r="AC190">
        <f t="shared" si="807"/>
        <v>0</v>
      </c>
      <c r="AD190">
        <f t="shared" si="808"/>
        <v>0</v>
      </c>
      <c r="AE190">
        <f t="shared" si="809"/>
        <v>0</v>
      </c>
      <c r="AG190" s="1">
        <f t="shared" si="810"/>
        <v>0</v>
      </c>
      <c r="AH190" s="1">
        <f t="shared" si="811"/>
        <v>0</v>
      </c>
      <c r="AI190" s="1">
        <f t="shared" si="812"/>
        <v>0</v>
      </c>
      <c r="AJ190" s="1">
        <f t="shared" si="813"/>
        <v>1</v>
      </c>
      <c r="AK190" s="25">
        <f t="shared" si="814"/>
        <v>0</v>
      </c>
      <c r="AL190" s="25">
        <f t="shared" si="815"/>
        <v>1</v>
      </c>
      <c r="AM190" s="25">
        <f t="shared" si="816"/>
        <v>0</v>
      </c>
      <c r="AN190" s="25">
        <f t="shared" si="817"/>
        <v>0</v>
      </c>
      <c r="AO190" s="25">
        <f t="shared" si="818"/>
        <v>0</v>
      </c>
      <c r="AP190" s="25">
        <f t="shared" si="819"/>
        <v>0</v>
      </c>
      <c r="AQ190" s="27">
        <f t="shared" si="820"/>
        <v>33</v>
      </c>
      <c r="AR190">
        <f t="shared" si="821"/>
        <v>0</v>
      </c>
      <c r="AS190">
        <f t="shared" si="822"/>
        <v>0</v>
      </c>
      <c r="AT190">
        <f t="shared" si="823"/>
        <v>0</v>
      </c>
      <c r="AU190">
        <f t="shared" si="824"/>
        <v>18</v>
      </c>
      <c r="AV190">
        <f t="shared" si="825"/>
        <v>0</v>
      </c>
      <c r="AW190">
        <f t="shared" si="826"/>
        <v>15</v>
      </c>
      <c r="AX190">
        <f t="shared" si="827"/>
        <v>0</v>
      </c>
      <c r="AY190">
        <f t="shared" si="828"/>
        <v>0</v>
      </c>
      <c r="AZ190">
        <f t="shared" si="829"/>
        <v>0</v>
      </c>
      <c r="BA190">
        <f t="shared" si="830"/>
        <v>0</v>
      </c>
    </row>
    <row r="191" spans="1:53" x14ac:dyDescent="0.3">
      <c r="B191" t="s">
        <v>141</v>
      </c>
      <c r="C191" t="s">
        <v>188</v>
      </c>
      <c r="E191" s="2">
        <v>14</v>
      </c>
      <c r="F191" s="2">
        <v>18</v>
      </c>
      <c r="G191" s="2" t="s">
        <v>205</v>
      </c>
      <c r="H191" s="2" t="s">
        <v>205</v>
      </c>
      <c r="I191" s="2" t="s">
        <v>205</v>
      </c>
      <c r="J191" s="2"/>
      <c r="K191" s="2"/>
      <c r="L191" s="2"/>
      <c r="M191" s="2"/>
      <c r="N191" s="2"/>
      <c r="O191" s="2"/>
      <c r="P191" s="2"/>
      <c r="Q191" s="2">
        <f t="shared" si="796"/>
        <v>32</v>
      </c>
      <c r="R191" s="2">
        <f t="shared" si="797"/>
        <v>2</v>
      </c>
      <c r="S191" s="2">
        <f t="shared" si="798"/>
        <v>32</v>
      </c>
      <c r="T191" s="2"/>
      <c r="U191">
        <f t="shared" si="799"/>
        <v>2</v>
      </c>
      <c r="V191">
        <f t="shared" si="800"/>
        <v>0</v>
      </c>
      <c r="W191">
        <f t="shared" si="801"/>
        <v>0</v>
      </c>
      <c r="X191">
        <f t="shared" si="802"/>
        <v>0</v>
      </c>
      <c r="Y191">
        <f t="shared" si="803"/>
        <v>1</v>
      </c>
      <c r="Z191">
        <f t="shared" si="804"/>
        <v>0</v>
      </c>
      <c r="AA191">
        <f t="shared" si="805"/>
        <v>0</v>
      </c>
      <c r="AB191">
        <f t="shared" si="806"/>
        <v>1</v>
      </c>
      <c r="AC191">
        <f t="shared" si="807"/>
        <v>0</v>
      </c>
      <c r="AD191">
        <f t="shared" si="808"/>
        <v>0</v>
      </c>
      <c r="AE191">
        <f t="shared" si="809"/>
        <v>0</v>
      </c>
      <c r="AG191" s="1">
        <f t="shared" si="810"/>
        <v>0</v>
      </c>
      <c r="AH191" s="1">
        <f t="shared" si="811"/>
        <v>0</v>
      </c>
      <c r="AI191" s="1">
        <f t="shared" si="812"/>
        <v>0</v>
      </c>
      <c r="AJ191" s="1">
        <f t="shared" si="813"/>
        <v>1</v>
      </c>
      <c r="AK191" s="25">
        <f t="shared" si="814"/>
        <v>0</v>
      </c>
      <c r="AL191" s="25">
        <f t="shared" si="815"/>
        <v>0</v>
      </c>
      <c r="AM191" s="25">
        <f t="shared" si="816"/>
        <v>1</v>
      </c>
      <c r="AN191" s="25">
        <f t="shared" si="817"/>
        <v>0</v>
      </c>
      <c r="AO191" s="25">
        <f t="shared" si="818"/>
        <v>0</v>
      </c>
      <c r="AP191" s="25">
        <f t="shared" si="819"/>
        <v>0</v>
      </c>
      <c r="AQ191" s="27">
        <f t="shared" si="820"/>
        <v>32</v>
      </c>
      <c r="AR191">
        <f t="shared" si="821"/>
        <v>0</v>
      </c>
      <c r="AS191">
        <f t="shared" si="822"/>
        <v>0</v>
      </c>
      <c r="AT191">
        <f t="shared" si="823"/>
        <v>0</v>
      </c>
      <c r="AU191">
        <f t="shared" si="824"/>
        <v>18</v>
      </c>
      <c r="AV191">
        <f t="shared" si="825"/>
        <v>0</v>
      </c>
      <c r="AW191">
        <f t="shared" si="826"/>
        <v>0</v>
      </c>
      <c r="AX191">
        <f t="shared" si="827"/>
        <v>14</v>
      </c>
      <c r="AY191">
        <f t="shared" si="828"/>
        <v>0</v>
      </c>
      <c r="AZ191">
        <f t="shared" si="829"/>
        <v>0</v>
      </c>
      <c r="BA191">
        <f t="shared" si="830"/>
        <v>0</v>
      </c>
    </row>
    <row r="192" spans="1:53" x14ac:dyDescent="0.3">
      <c r="A192" t="str">
        <f t="shared" ref="A192:A203" si="831">+B192&amp;C192</f>
        <v>ArnoldWillow</v>
      </c>
      <c r="B192" t="s">
        <v>281</v>
      </c>
      <c r="C192" t="s">
        <v>282</v>
      </c>
      <c r="E192" s="2"/>
      <c r="F192" s="2"/>
      <c r="G192" s="2"/>
      <c r="H192" s="2"/>
      <c r="I192" s="2">
        <v>30</v>
      </c>
      <c r="J192" s="2"/>
      <c r="K192" s="2"/>
      <c r="L192" s="2"/>
      <c r="M192" s="2"/>
      <c r="N192" s="2"/>
      <c r="O192" s="2"/>
      <c r="P192" s="2"/>
      <c r="Q192" s="2">
        <f t="shared" si="796"/>
        <v>30</v>
      </c>
      <c r="R192" s="2">
        <f t="shared" si="797"/>
        <v>1</v>
      </c>
      <c r="S192" s="2">
        <f t="shared" si="798"/>
        <v>30</v>
      </c>
      <c r="T192" s="2"/>
      <c r="U192">
        <f t="shared" si="799"/>
        <v>1</v>
      </c>
      <c r="V192">
        <f t="shared" si="800"/>
        <v>1</v>
      </c>
      <c r="W192">
        <f t="shared" si="801"/>
        <v>0</v>
      </c>
      <c r="X192">
        <f t="shared" si="802"/>
        <v>0</v>
      </c>
      <c r="Y192">
        <f t="shared" si="803"/>
        <v>0</v>
      </c>
      <c r="Z192">
        <f t="shared" si="804"/>
        <v>0</v>
      </c>
      <c r="AA192">
        <f t="shared" si="805"/>
        <v>0</v>
      </c>
      <c r="AB192">
        <f t="shared" si="806"/>
        <v>0</v>
      </c>
      <c r="AC192">
        <f t="shared" si="807"/>
        <v>0</v>
      </c>
      <c r="AD192">
        <f t="shared" si="808"/>
        <v>0</v>
      </c>
      <c r="AE192">
        <f t="shared" si="809"/>
        <v>0</v>
      </c>
      <c r="AG192" s="1">
        <f t="shared" si="810"/>
        <v>1</v>
      </c>
      <c r="AH192" s="1">
        <f t="shared" si="811"/>
        <v>0</v>
      </c>
      <c r="AI192" s="1">
        <f t="shared" si="812"/>
        <v>0</v>
      </c>
      <c r="AJ192" s="1">
        <f t="shared" si="813"/>
        <v>0</v>
      </c>
      <c r="AK192" s="25">
        <f t="shared" si="814"/>
        <v>0</v>
      </c>
      <c r="AL192" s="25">
        <f t="shared" si="815"/>
        <v>0</v>
      </c>
      <c r="AM192" s="25">
        <f t="shared" si="816"/>
        <v>0</v>
      </c>
      <c r="AN192" s="25">
        <f t="shared" si="817"/>
        <v>0</v>
      </c>
      <c r="AO192" s="25">
        <f t="shared" si="818"/>
        <v>0</v>
      </c>
      <c r="AP192" s="25">
        <f t="shared" si="819"/>
        <v>0</v>
      </c>
      <c r="AQ192" s="27">
        <f t="shared" si="820"/>
        <v>30</v>
      </c>
      <c r="AR192">
        <f t="shared" si="821"/>
        <v>30</v>
      </c>
      <c r="AS192">
        <f t="shared" si="822"/>
        <v>0</v>
      </c>
      <c r="AT192">
        <f t="shared" si="823"/>
        <v>0</v>
      </c>
      <c r="AU192">
        <f t="shared" si="824"/>
        <v>0</v>
      </c>
      <c r="AV192">
        <f t="shared" si="825"/>
        <v>0</v>
      </c>
      <c r="AW192">
        <f t="shared" si="826"/>
        <v>0</v>
      </c>
      <c r="AX192">
        <f t="shared" si="827"/>
        <v>0</v>
      </c>
      <c r="AY192">
        <f t="shared" si="828"/>
        <v>0</v>
      </c>
      <c r="AZ192">
        <f t="shared" si="829"/>
        <v>0</v>
      </c>
      <c r="BA192">
        <f t="shared" si="830"/>
        <v>0</v>
      </c>
    </row>
    <row r="193" spans="1:53" x14ac:dyDescent="0.3">
      <c r="A193" t="str">
        <f t="shared" si="831"/>
        <v>HorningWyatt</v>
      </c>
      <c r="B193" t="s">
        <v>271</v>
      </c>
      <c r="C193" t="s">
        <v>272</v>
      </c>
      <c r="E193" s="2" t="s">
        <v>205</v>
      </c>
      <c r="F193" s="2" t="s">
        <v>205</v>
      </c>
      <c r="G193" s="2" t="s">
        <v>205</v>
      </c>
      <c r="H193" s="2">
        <v>25</v>
      </c>
      <c r="I193" s="2">
        <v>16</v>
      </c>
      <c r="J193" s="2"/>
      <c r="K193" s="2"/>
      <c r="L193" s="2"/>
      <c r="M193" s="2"/>
      <c r="N193" s="2"/>
      <c r="O193" s="2"/>
      <c r="P193" s="2"/>
      <c r="Q193" s="2">
        <f t="shared" si="796"/>
        <v>41</v>
      </c>
      <c r="R193" s="2">
        <f t="shared" si="797"/>
        <v>2</v>
      </c>
      <c r="S193" s="2">
        <f t="shared" si="798"/>
        <v>41</v>
      </c>
      <c r="T193" s="2"/>
      <c r="U193">
        <f t="shared" si="799"/>
        <v>2</v>
      </c>
      <c r="V193">
        <f t="shared" si="800"/>
        <v>0</v>
      </c>
      <c r="W193">
        <f t="shared" si="801"/>
        <v>1</v>
      </c>
      <c r="X193">
        <f t="shared" si="802"/>
        <v>0</v>
      </c>
      <c r="Y193">
        <f t="shared" si="803"/>
        <v>0</v>
      </c>
      <c r="Z193">
        <f t="shared" si="804"/>
        <v>1</v>
      </c>
      <c r="AA193">
        <f t="shared" si="805"/>
        <v>0</v>
      </c>
      <c r="AB193">
        <f t="shared" si="806"/>
        <v>0</v>
      </c>
      <c r="AC193">
        <f t="shared" si="807"/>
        <v>0</v>
      </c>
      <c r="AD193">
        <f t="shared" si="808"/>
        <v>0</v>
      </c>
      <c r="AE193">
        <f t="shared" si="809"/>
        <v>0</v>
      </c>
      <c r="AG193" s="1">
        <f t="shared" si="810"/>
        <v>0</v>
      </c>
      <c r="AH193" s="1">
        <f t="shared" si="811"/>
        <v>1</v>
      </c>
      <c r="AI193" s="1">
        <f t="shared" si="812"/>
        <v>0</v>
      </c>
      <c r="AJ193" s="1">
        <f t="shared" si="813"/>
        <v>0</v>
      </c>
      <c r="AK193" s="25">
        <f t="shared" si="814"/>
        <v>1</v>
      </c>
      <c r="AL193" s="25">
        <f t="shared" si="815"/>
        <v>0</v>
      </c>
      <c r="AM193" s="25">
        <f t="shared" si="816"/>
        <v>0</v>
      </c>
      <c r="AN193" s="25">
        <f t="shared" si="817"/>
        <v>0</v>
      </c>
      <c r="AO193" s="25">
        <f t="shared" si="818"/>
        <v>0</v>
      </c>
      <c r="AP193" s="25">
        <f t="shared" si="819"/>
        <v>0</v>
      </c>
      <c r="AQ193" s="27">
        <f t="shared" si="820"/>
        <v>41</v>
      </c>
      <c r="AR193">
        <f t="shared" si="821"/>
        <v>0</v>
      </c>
      <c r="AS193">
        <f t="shared" si="822"/>
        <v>25</v>
      </c>
      <c r="AT193">
        <f t="shared" si="823"/>
        <v>0</v>
      </c>
      <c r="AU193">
        <f t="shared" si="824"/>
        <v>0</v>
      </c>
      <c r="AV193">
        <f t="shared" si="825"/>
        <v>16</v>
      </c>
      <c r="AW193">
        <f t="shared" si="826"/>
        <v>0</v>
      </c>
      <c r="AX193">
        <f t="shared" si="827"/>
        <v>0</v>
      </c>
      <c r="AY193">
        <f t="shared" si="828"/>
        <v>0</v>
      </c>
      <c r="AZ193">
        <f t="shared" si="829"/>
        <v>0</v>
      </c>
      <c r="BA193">
        <f t="shared" si="830"/>
        <v>0</v>
      </c>
    </row>
    <row r="194" spans="1:53" x14ac:dyDescent="0.3">
      <c r="B194" t="s">
        <v>206</v>
      </c>
      <c r="C194" t="s">
        <v>207</v>
      </c>
      <c r="E194" s="2">
        <v>11</v>
      </c>
      <c r="F194" s="2">
        <v>13</v>
      </c>
      <c r="G194" s="2" t="s">
        <v>205</v>
      </c>
      <c r="H194" s="2" t="s">
        <v>205</v>
      </c>
      <c r="I194" s="2" t="s">
        <v>205</v>
      </c>
      <c r="J194" s="2"/>
      <c r="K194" s="2"/>
      <c r="L194" s="2"/>
      <c r="M194" s="2"/>
      <c r="N194" s="2"/>
      <c r="O194" s="2"/>
      <c r="P194" s="2"/>
      <c r="Q194" s="2">
        <f t="shared" si="796"/>
        <v>24</v>
      </c>
      <c r="R194" s="2">
        <f t="shared" si="797"/>
        <v>2</v>
      </c>
      <c r="S194" s="2">
        <f t="shared" si="798"/>
        <v>24</v>
      </c>
      <c r="T194" s="2"/>
      <c r="U194">
        <f t="shared" si="799"/>
        <v>2</v>
      </c>
      <c r="V194">
        <f t="shared" si="800"/>
        <v>0</v>
      </c>
      <c r="W194">
        <f t="shared" si="801"/>
        <v>0</v>
      </c>
      <c r="X194">
        <f t="shared" si="802"/>
        <v>0</v>
      </c>
      <c r="Y194">
        <f t="shared" si="803"/>
        <v>0</v>
      </c>
      <c r="Z194">
        <f t="shared" si="804"/>
        <v>0</v>
      </c>
      <c r="AA194">
        <f t="shared" si="805"/>
        <v>0</v>
      </c>
      <c r="AB194">
        <f t="shared" si="806"/>
        <v>0</v>
      </c>
      <c r="AC194">
        <f t="shared" si="807"/>
        <v>1</v>
      </c>
      <c r="AD194">
        <f t="shared" si="808"/>
        <v>0</v>
      </c>
      <c r="AE194">
        <f t="shared" si="809"/>
        <v>1</v>
      </c>
      <c r="AG194" s="1">
        <f t="shared" si="810"/>
        <v>0</v>
      </c>
      <c r="AH194" s="1">
        <f t="shared" si="811"/>
        <v>0</v>
      </c>
      <c r="AI194" s="1">
        <f t="shared" si="812"/>
        <v>0</v>
      </c>
      <c r="AJ194" s="1">
        <f t="shared" si="813"/>
        <v>0</v>
      </c>
      <c r="AK194" s="25">
        <f t="shared" si="814"/>
        <v>0</v>
      </c>
      <c r="AL194" s="25">
        <f t="shared" si="815"/>
        <v>0</v>
      </c>
      <c r="AM194" s="25">
        <f t="shared" si="816"/>
        <v>0</v>
      </c>
      <c r="AN194" s="25">
        <f t="shared" si="817"/>
        <v>1</v>
      </c>
      <c r="AO194" s="25">
        <f t="shared" si="818"/>
        <v>0</v>
      </c>
      <c r="AP194" s="25">
        <f t="shared" si="819"/>
        <v>1</v>
      </c>
      <c r="AQ194" s="27">
        <f t="shared" si="820"/>
        <v>24</v>
      </c>
      <c r="AR194">
        <f t="shared" si="821"/>
        <v>0</v>
      </c>
      <c r="AS194">
        <f t="shared" si="822"/>
        <v>0</v>
      </c>
      <c r="AT194">
        <f t="shared" si="823"/>
        <v>0</v>
      </c>
      <c r="AU194">
        <f t="shared" si="824"/>
        <v>0</v>
      </c>
      <c r="AV194">
        <f t="shared" si="825"/>
        <v>0</v>
      </c>
      <c r="AW194">
        <f t="shared" si="826"/>
        <v>0</v>
      </c>
      <c r="AX194">
        <f t="shared" si="827"/>
        <v>0</v>
      </c>
      <c r="AY194">
        <f t="shared" si="828"/>
        <v>13</v>
      </c>
      <c r="AZ194">
        <f t="shared" si="829"/>
        <v>0</v>
      </c>
      <c r="BA194">
        <f t="shared" si="830"/>
        <v>11</v>
      </c>
    </row>
    <row r="195" spans="1:53" x14ac:dyDescent="0.3">
      <c r="A195" t="str">
        <f t="shared" si="831"/>
        <v>YoderIvy</v>
      </c>
      <c r="B195" t="s">
        <v>206</v>
      </c>
      <c r="C195" t="s">
        <v>208</v>
      </c>
      <c r="E195" s="2">
        <v>10</v>
      </c>
      <c r="F195" s="2">
        <v>12</v>
      </c>
      <c r="G195" s="2" t="s">
        <v>205</v>
      </c>
      <c r="H195" s="2" t="s">
        <v>205</v>
      </c>
      <c r="I195" s="2" t="s">
        <v>205</v>
      </c>
      <c r="J195" s="2"/>
      <c r="K195" s="2"/>
      <c r="L195" s="2"/>
      <c r="M195" s="2"/>
      <c r="N195" s="2"/>
      <c r="O195" s="2"/>
      <c r="P195" s="2"/>
      <c r="Q195" s="2">
        <f t="shared" si="796"/>
        <v>12</v>
      </c>
      <c r="R195" s="2">
        <f t="shared" si="797"/>
        <v>2</v>
      </c>
      <c r="S195" s="2">
        <f t="shared" si="798"/>
        <v>22</v>
      </c>
      <c r="T195" s="2"/>
      <c r="U195">
        <f t="shared" si="799"/>
        <v>1</v>
      </c>
      <c r="V195">
        <f t="shared" si="800"/>
        <v>0</v>
      </c>
      <c r="W195">
        <f t="shared" si="801"/>
        <v>0</v>
      </c>
      <c r="X195">
        <f t="shared" si="802"/>
        <v>0</v>
      </c>
      <c r="Y195">
        <f t="shared" si="803"/>
        <v>0</v>
      </c>
      <c r="Z195">
        <f t="shared" si="804"/>
        <v>0</v>
      </c>
      <c r="AA195">
        <f t="shared" si="805"/>
        <v>0</v>
      </c>
      <c r="AB195">
        <f t="shared" si="806"/>
        <v>0</v>
      </c>
      <c r="AC195">
        <f t="shared" si="807"/>
        <v>0</v>
      </c>
      <c r="AD195">
        <f t="shared" si="808"/>
        <v>1</v>
      </c>
      <c r="AE195">
        <f t="shared" si="809"/>
        <v>0</v>
      </c>
      <c r="AG195" s="1">
        <f t="shared" si="810"/>
        <v>0</v>
      </c>
      <c r="AH195" s="1">
        <f t="shared" si="811"/>
        <v>0</v>
      </c>
      <c r="AI195" s="1">
        <f t="shared" si="812"/>
        <v>0</v>
      </c>
      <c r="AJ195" s="1">
        <f t="shared" si="813"/>
        <v>0</v>
      </c>
      <c r="AK195" s="25">
        <f t="shared" si="814"/>
        <v>0</v>
      </c>
      <c r="AL195" s="25">
        <f t="shared" si="815"/>
        <v>0</v>
      </c>
      <c r="AM195" s="25">
        <f t="shared" si="816"/>
        <v>0</v>
      </c>
      <c r="AN195" s="25">
        <f t="shared" si="817"/>
        <v>0</v>
      </c>
      <c r="AO195" s="25">
        <f t="shared" si="818"/>
        <v>1</v>
      </c>
      <c r="AP195" s="25">
        <f t="shared" si="819"/>
        <v>0</v>
      </c>
      <c r="AQ195" s="27">
        <f t="shared" si="820"/>
        <v>12</v>
      </c>
      <c r="AR195">
        <f t="shared" si="821"/>
        <v>0</v>
      </c>
      <c r="AS195">
        <f t="shared" si="822"/>
        <v>0</v>
      </c>
      <c r="AT195">
        <f t="shared" si="823"/>
        <v>0</v>
      </c>
      <c r="AU195">
        <f t="shared" si="824"/>
        <v>0</v>
      </c>
      <c r="AV195">
        <f t="shared" si="825"/>
        <v>0</v>
      </c>
      <c r="AW195">
        <f t="shared" si="826"/>
        <v>0</v>
      </c>
      <c r="AX195">
        <f t="shared" si="827"/>
        <v>0</v>
      </c>
      <c r="AY195">
        <f t="shared" si="828"/>
        <v>0</v>
      </c>
      <c r="AZ195">
        <f t="shared" si="829"/>
        <v>12</v>
      </c>
      <c r="BA195">
        <f t="shared" si="830"/>
        <v>0</v>
      </c>
    </row>
    <row r="196" spans="1:53" x14ac:dyDescent="0.3">
      <c r="A196" t="str">
        <f t="shared" si="831"/>
        <v>BeardsleeKaris</v>
      </c>
      <c r="B196" t="s">
        <v>70</v>
      </c>
      <c r="C196" t="s">
        <v>210</v>
      </c>
      <c r="E196" s="2">
        <v>13</v>
      </c>
      <c r="F196" s="2">
        <v>8</v>
      </c>
      <c r="G196" s="2" t="s">
        <v>205</v>
      </c>
      <c r="H196" s="2" t="s">
        <v>205</v>
      </c>
      <c r="I196" s="2" t="s">
        <v>205</v>
      </c>
      <c r="J196" s="2"/>
      <c r="K196" s="2"/>
      <c r="L196" s="2"/>
      <c r="M196" s="2"/>
      <c r="N196" s="2"/>
      <c r="O196" s="2"/>
      <c r="P196" s="2"/>
      <c r="Q196" s="2">
        <f t="shared" si="796"/>
        <v>13</v>
      </c>
      <c r="R196" s="2">
        <f t="shared" si="797"/>
        <v>2</v>
      </c>
      <c r="S196" s="2">
        <f t="shared" si="798"/>
        <v>21</v>
      </c>
      <c r="T196" s="2"/>
      <c r="U196">
        <f t="shared" si="799"/>
        <v>1</v>
      </c>
      <c r="V196">
        <f t="shared" si="800"/>
        <v>0</v>
      </c>
      <c r="W196">
        <f t="shared" si="801"/>
        <v>0</v>
      </c>
      <c r="X196">
        <f t="shared" si="802"/>
        <v>0</v>
      </c>
      <c r="Y196">
        <f t="shared" si="803"/>
        <v>0</v>
      </c>
      <c r="Z196">
        <f t="shared" si="804"/>
        <v>0</v>
      </c>
      <c r="AA196">
        <f t="shared" si="805"/>
        <v>0</v>
      </c>
      <c r="AB196">
        <f t="shared" si="806"/>
        <v>0</v>
      </c>
      <c r="AC196">
        <f t="shared" si="807"/>
        <v>1</v>
      </c>
      <c r="AD196">
        <f t="shared" si="808"/>
        <v>0</v>
      </c>
      <c r="AE196">
        <f t="shared" si="809"/>
        <v>0</v>
      </c>
      <c r="AG196" s="1">
        <f t="shared" si="810"/>
        <v>0</v>
      </c>
      <c r="AH196" s="1">
        <f t="shared" si="811"/>
        <v>0</v>
      </c>
      <c r="AI196" s="1">
        <f t="shared" si="812"/>
        <v>0</v>
      </c>
      <c r="AJ196" s="1">
        <f t="shared" si="813"/>
        <v>0</v>
      </c>
      <c r="AK196" s="25">
        <f t="shared" si="814"/>
        <v>0</v>
      </c>
      <c r="AL196" s="25">
        <f t="shared" si="815"/>
        <v>0</v>
      </c>
      <c r="AM196" s="25">
        <f t="shared" si="816"/>
        <v>0</v>
      </c>
      <c r="AN196" s="25">
        <f t="shared" si="817"/>
        <v>1</v>
      </c>
      <c r="AO196" s="25">
        <f t="shared" si="818"/>
        <v>0</v>
      </c>
      <c r="AP196" s="25">
        <f t="shared" si="819"/>
        <v>0</v>
      </c>
      <c r="AQ196" s="27">
        <f t="shared" si="820"/>
        <v>13</v>
      </c>
      <c r="AR196">
        <f t="shared" si="821"/>
        <v>0</v>
      </c>
      <c r="AS196">
        <f t="shared" si="822"/>
        <v>0</v>
      </c>
      <c r="AT196">
        <f t="shared" si="823"/>
        <v>0</v>
      </c>
      <c r="AU196">
        <f t="shared" si="824"/>
        <v>0</v>
      </c>
      <c r="AV196">
        <f t="shared" si="825"/>
        <v>0</v>
      </c>
      <c r="AW196">
        <f t="shared" si="826"/>
        <v>0</v>
      </c>
      <c r="AX196">
        <f t="shared" si="827"/>
        <v>0</v>
      </c>
      <c r="AY196">
        <f t="shared" si="828"/>
        <v>13</v>
      </c>
      <c r="AZ196">
        <f t="shared" si="829"/>
        <v>0</v>
      </c>
      <c r="BA196">
        <f t="shared" si="830"/>
        <v>0</v>
      </c>
    </row>
    <row r="197" spans="1:53" x14ac:dyDescent="0.3">
      <c r="A197" t="str">
        <f t="shared" si="831"/>
        <v>KnightReagan</v>
      </c>
      <c r="B197" t="s">
        <v>192</v>
      </c>
      <c r="C197" t="s">
        <v>194</v>
      </c>
      <c r="E197" s="2">
        <v>8</v>
      </c>
      <c r="F197" s="2">
        <v>11</v>
      </c>
      <c r="G197" s="2" t="s">
        <v>205</v>
      </c>
      <c r="H197" s="2" t="s">
        <v>205</v>
      </c>
      <c r="I197" s="2" t="s">
        <v>205</v>
      </c>
      <c r="J197" s="2"/>
      <c r="K197" s="2"/>
      <c r="L197" s="2"/>
      <c r="M197" s="2"/>
      <c r="N197" s="2"/>
      <c r="O197" s="2"/>
      <c r="P197" s="2"/>
      <c r="Q197" s="2">
        <f t="shared" si="796"/>
        <v>11</v>
      </c>
      <c r="R197" s="2">
        <f t="shared" si="797"/>
        <v>2</v>
      </c>
      <c r="S197" s="2">
        <f t="shared" si="798"/>
        <v>19</v>
      </c>
      <c r="T197" s="2"/>
      <c r="U197">
        <f t="shared" si="799"/>
        <v>1</v>
      </c>
      <c r="V197">
        <f t="shared" si="800"/>
        <v>0</v>
      </c>
      <c r="W197">
        <f t="shared" si="801"/>
        <v>0</v>
      </c>
      <c r="X197">
        <f t="shared" si="802"/>
        <v>0</v>
      </c>
      <c r="Y197">
        <f t="shared" si="803"/>
        <v>0</v>
      </c>
      <c r="Z197">
        <f t="shared" si="804"/>
        <v>0</v>
      </c>
      <c r="AA197">
        <f t="shared" si="805"/>
        <v>0</v>
      </c>
      <c r="AB197">
        <f t="shared" si="806"/>
        <v>0</v>
      </c>
      <c r="AC197">
        <f t="shared" si="807"/>
        <v>0</v>
      </c>
      <c r="AD197">
        <f t="shared" si="808"/>
        <v>0</v>
      </c>
      <c r="AE197">
        <f t="shared" si="809"/>
        <v>1</v>
      </c>
      <c r="AG197" s="1">
        <f t="shared" si="810"/>
        <v>0</v>
      </c>
      <c r="AH197" s="1">
        <f t="shared" si="811"/>
        <v>0</v>
      </c>
      <c r="AI197" s="1">
        <f t="shared" si="812"/>
        <v>0</v>
      </c>
      <c r="AJ197" s="1">
        <f t="shared" si="813"/>
        <v>0</v>
      </c>
      <c r="AK197" s="25">
        <f t="shared" si="814"/>
        <v>0</v>
      </c>
      <c r="AL197" s="25">
        <f t="shared" si="815"/>
        <v>0</v>
      </c>
      <c r="AM197" s="25">
        <f t="shared" si="816"/>
        <v>0</v>
      </c>
      <c r="AN197" s="25">
        <f t="shared" si="817"/>
        <v>0</v>
      </c>
      <c r="AO197" s="25">
        <f t="shared" si="818"/>
        <v>0</v>
      </c>
      <c r="AP197" s="25">
        <f t="shared" si="819"/>
        <v>1</v>
      </c>
      <c r="AQ197" s="27">
        <f t="shared" si="820"/>
        <v>11</v>
      </c>
      <c r="AR197">
        <f t="shared" si="821"/>
        <v>0</v>
      </c>
      <c r="AS197">
        <f t="shared" si="822"/>
        <v>0</v>
      </c>
      <c r="AT197">
        <f t="shared" si="823"/>
        <v>0</v>
      </c>
      <c r="AU197">
        <f t="shared" si="824"/>
        <v>0</v>
      </c>
      <c r="AV197">
        <f t="shared" si="825"/>
        <v>0</v>
      </c>
      <c r="AW197">
        <f t="shared" si="826"/>
        <v>0</v>
      </c>
      <c r="AX197">
        <f t="shared" si="827"/>
        <v>0</v>
      </c>
      <c r="AY197">
        <f t="shared" si="828"/>
        <v>0</v>
      </c>
      <c r="AZ197">
        <f t="shared" si="829"/>
        <v>0</v>
      </c>
      <c r="BA197">
        <f t="shared" si="830"/>
        <v>11</v>
      </c>
    </row>
    <row r="198" spans="1:53" x14ac:dyDescent="0.3">
      <c r="A198" t="str">
        <f t="shared" si="831"/>
        <v>KitsonWarren</v>
      </c>
      <c r="B198" t="s">
        <v>225</v>
      </c>
      <c r="C198" t="s">
        <v>226</v>
      </c>
      <c r="E198" s="2">
        <v>16</v>
      </c>
      <c r="F198" s="2" t="s">
        <v>205</v>
      </c>
      <c r="G198" s="2" t="s">
        <v>205</v>
      </c>
      <c r="H198" s="2" t="s">
        <v>205</v>
      </c>
      <c r="I198" s="2" t="s">
        <v>205</v>
      </c>
      <c r="J198" s="2"/>
      <c r="K198" s="2"/>
      <c r="L198" s="2"/>
      <c r="M198" s="2"/>
      <c r="N198" s="2"/>
      <c r="O198" s="2"/>
      <c r="P198" s="2"/>
      <c r="Q198" s="2">
        <f t="shared" si="796"/>
        <v>16</v>
      </c>
      <c r="R198" s="2">
        <f t="shared" si="797"/>
        <v>1</v>
      </c>
      <c r="S198" s="2">
        <f t="shared" si="798"/>
        <v>16</v>
      </c>
      <c r="T198" s="2"/>
      <c r="U198">
        <f t="shared" si="799"/>
        <v>1</v>
      </c>
      <c r="V198">
        <f t="shared" si="800"/>
        <v>0</v>
      </c>
      <c r="W198">
        <f t="shared" si="801"/>
        <v>0</v>
      </c>
      <c r="X198">
        <f t="shared" si="802"/>
        <v>0</v>
      </c>
      <c r="Y198">
        <f t="shared" si="803"/>
        <v>0</v>
      </c>
      <c r="Z198">
        <f t="shared" si="804"/>
        <v>1</v>
      </c>
      <c r="AA198">
        <f t="shared" si="805"/>
        <v>0</v>
      </c>
      <c r="AB198">
        <f t="shared" si="806"/>
        <v>0</v>
      </c>
      <c r="AC198">
        <f t="shared" si="807"/>
        <v>0</v>
      </c>
      <c r="AD198">
        <f t="shared" si="808"/>
        <v>0</v>
      </c>
      <c r="AE198">
        <f t="shared" si="809"/>
        <v>0</v>
      </c>
      <c r="AG198" s="1">
        <f t="shared" si="810"/>
        <v>0</v>
      </c>
      <c r="AH198" s="1">
        <f t="shared" si="811"/>
        <v>0</v>
      </c>
      <c r="AI198" s="1">
        <f t="shared" si="812"/>
        <v>0</v>
      </c>
      <c r="AJ198" s="1">
        <f t="shared" si="813"/>
        <v>0</v>
      </c>
      <c r="AK198" s="25">
        <f t="shared" si="814"/>
        <v>1</v>
      </c>
      <c r="AL198" s="25">
        <f t="shared" si="815"/>
        <v>0</v>
      </c>
      <c r="AM198" s="25">
        <f t="shared" si="816"/>
        <v>0</v>
      </c>
      <c r="AN198" s="25">
        <f t="shared" si="817"/>
        <v>0</v>
      </c>
      <c r="AO198" s="25">
        <f t="shared" si="818"/>
        <v>0</v>
      </c>
      <c r="AP198" s="25">
        <f t="shared" si="819"/>
        <v>0</v>
      </c>
      <c r="AQ198" s="27">
        <f t="shared" si="820"/>
        <v>16</v>
      </c>
      <c r="AR198">
        <f t="shared" si="821"/>
        <v>0</v>
      </c>
      <c r="AS198">
        <f t="shared" si="822"/>
        <v>0</v>
      </c>
      <c r="AT198">
        <f t="shared" si="823"/>
        <v>0</v>
      </c>
      <c r="AU198">
        <f t="shared" si="824"/>
        <v>0</v>
      </c>
      <c r="AV198">
        <f t="shared" si="825"/>
        <v>16</v>
      </c>
      <c r="AW198">
        <f t="shared" si="826"/>
        <v>0</v>
      </c>
      <c r="AX198">
        <f t="shared" si="827"/>
        <v>0</v>
      </c>
      <c r="AY198">
        <f t="shared" si="828"/>
        <v>0</v>
      </c>
      <c r="AZ198">
        <f t="shared" si="829"/>
        <v>0</v>
      </c>
      <c r="BA198">
        <f t="shared" si="830"/>
        <v>0</v>
      </c>
    </row>
    <row r="199" spans="1:53" x14ac:dyDescent="0.3">
      <c r="A199" t="str">
        <f t="shared" si="831"/>
        <v>YoderWaylon</v>
      </c>
      <c r="B199" t="s">
        <v>206</v>
      </c>
      <c r="C199" t="s">
        <v>209</v>
      </c>
      <c r="E199" s="2">
        <v>6</v>
      </c>
      <c r="F199" s="2">
        <v>10</v>
      </c>
      <c r="G199" s="2" t="s">
        <v>205</v>
      </c>
      <c r="H199" s="2" t="s">
        <v>205</v>
      </c>
      <c r="I199" s="2" t="s">
        <v>205</v>
      </c>
      <c r="J199" s="2"/>
      <c r="K199" s="2"/>
      <c r="L199" s="2"/>
      <c r="M199" s="2"/>
      <c r="N199" s="2"/>
      <c r="O199" s="2"/>
      <c r="P199" s="2"/>
      <c r="Q199" s="2">
        <f t="shared" si="796"/>
        <v>0</v>
      </c>
      <c r="R199" s="2">
        <f t="shared" si="797"/>
        <v>2</v>
      </c>
      <c r="S199" s="2">
        <f t="shared" si="798"/>
        <v>16</v>
      </c>
      <c r="T199" s="2"/>
      <c r="U199">
        <f t="shared" si="799"/>
        <v>0</v>
      </c>
      <c r="V199">
        <f t="shared" si="800"/>
        <v>0</v>
      </c>
      <c r="W199">
        <f t="shared" si="801"/>
        <v>0</v>
      </c>
      <c r="X199">
        <f t="shared" si="802"/>
        <v>0</v>
      </c>
      <c r="Y199">
        <f t="shared" si="803"/>
        <v>0</v>
      </c>
      <c r="Z199">
        <f t="shared" si="804"/>
        <v>0</v>
      </c>
      <c r="AA199">
        <f t="shared" si="805"/>
        <v>0</v>
      </c>
      <c r="AB199">
        <f t="shared" si="806"/>
        <v>0</v>
      </c>
      <c r="AC199">
        <f t="shared" si="807"/>
        <v>0</v>
      </c>
      <c r="AD199">
        <f t="shared" si="808"/>
        <v>0</v>
      </c>
      <c r="AE199">
        <f t="shared" si="809"/>
        <v>0</v>
      </c>
      <c r="AG199" s="1">
        <f t="shared" si="810"/>
        <v>0</v>
      </c>
      <c r="AH199" s="1">
        <f t="shared" si="811"/>
        <v>0</v>
      </c>
      <c r="AI199" s="1">
        <f t="shared" si="812"/>
        <v>0</v>
      </c>
      <c r="AJ199" s="1">
        <f t="shared" si="813"/>
        <v>0</v>
      </c>
      <c r="AK199" s="25">
        <f t="shared" si="814"/>
        <v>0</v>
      </c>
      <c r="AL199" s="25">
        <f t="shared" si="815"/>
        <v>0</v>
      </c>
      <c r="AM199" s="25">
        <f t="shared" si="816"/>
        <v>0</v>
      </c>
      <c r="AN199" s="25">
        <f t="shared" si="817"/>
        <v>0</v>
      </c>
      <c r="AO199" s="25">
        <f t="shared" si="818"/>
        <v>0</v>
      </c>
      <c r="AP199" s="25">
        <f t="shared" si="819"/>
        <v>0</v>
      </c>
      <c r="AQ199" s="27">
        <f t="shared" si="820"/>
        <v>0</v>
      </c>
      <c r="AR199">
        <f t="shared" si="821"/>
        <v>0</v>
      </c>
      <c r="AS199">
        <f t="shared" si="822"/>
        <v>0</v>
      </c>
      <c r="AT199">
        <f t="shared" si="823"/>
        <v>0</v>
      </c>
      <c r="AU199">
        <f t="shared" si="824"/>
        <v>0</v>
      </c>
      <c r="AV199">
        <f t="shared" si="825"/>
        <v>0</v>
      </c>
      <c r="AW199">
        <f t="shared" si="826"/>
        <v>0</v>
      </c>
      <c r="AX199">
        <f t="shared" si="827"/>
        <v>0</v>
      </c>
      <c r="AY199">
        <f t="shared" si="828"/>
        <v>0</v>
      </c>
      <c r="AZ199">
        <f t="shared" si="829"/>
        <v>0</v>
      </c>
      <c r="BA199">
        <f t="shared" si="830"/>
        <v>0</v>
      </c>
    </row>
    <row r="200" spans="1:53" x14ac:dyDescent="0.3">
      <c r="A200" t="str">
        <f t="shared" si="831"/>
        <v>WehnerAnna</v>
      </c>
      <c r="B200" t="s">
        <v>141</v>
      </c>
      <c r="C200" t="s">
        <v>189</v>
      </c>
      <c r="E200" s="2">
        <v>7</v>
      </c>
      <c r="F200" s="2">
        <v>9</v>
      </c>
      <c r="G200" s="2" t="s">
        <v>205</v>
      </c>
      <c r="H200" s="2" t="s">
        <v>205</v>
      </c>
      <c r="I200" s="2" t="s">
        <v>205</v>
      </c>
      <c r="J200" s="2"/>
      <c r="K200" s="2"/>
      <c r="L200" s="2"/>
      <c r="M200" s="2"/>
      <c r="N200" s="2"/>
      <c r="O200" s="2"/>
      <c r="P200" s="2"/>
      <c r="Q200" s="2">
        <f t="shared" si="796"/>
        <v>0</v>
      </c>
      <c r="R200" s="2">
        <f t="shared" si="797"/>
        <v>2</v>
      </c>
      <c r="S200" s="2">
        <f t="shared" si="798"/>
        <v>16</v>
      </c>
      <c r="T200" s="2"/>
      <c r="U200">
        <f t="shared" si="799"/>
        <v>0</v>
      </c>
      <c r="V200">
        <f t="shared" si="800"/>
        <v>0</v>
      </c>
      <c r="W200">
        <f t="shared" si="801"/>
        <v>0</v>
      </c>
      <c r="X200">
        <f t="shared" si="802"/>
        <v>0</v>
      </c>
      <c r="Y200">
        <f t="shared" si="803"/>
        <v>0</v>
      </c>
      <c r="Z200">
        <f t="shared" si="804"/>
        <v>0</v>
      </c>
      <c r="AA200">
        <f t="shared" si="805"/>
        <v>0</v>
      </c>
      <c r="AB200">
        <f t="shared" si="806"/>
        <v>0</v>
      </c>
      <c r="AC200">
        <f t="shared" si="807"/>
        <v>0</v>
      </c>
      <c r="AD200">
        <f t="shared" si="808"/>
        <v>0</v>
      </c>
      <c r="AE200">
        <f t="shared" si="809"/>
        <v>0</v>
      </c>
      <c r="AG200" s="1">
        <f t="shared" si="810"/>
        <v>0</v>
      </c>
      <c r="AH200" s="1">
        <f t="shared" si="811"/>
        <v>0</v>
      </c>
      <c r="AI200" s="1">
        <f t="shared" si="812"/>
        <v>0</v>
      </c>
      <c r="AJ200" s="1">
        <f t="shared" si="813"/>
        <v>0</v>
      </c>
      <c r="AK200" s="25">
        <f t="shared" si="814"/>
        <v>0</v>
      </c>
      <c r="AL200" s="25">
        <f t="shared" si="815"/>
        <v>0</v>
      </c>
      <c r="AM200" s="25">
        <f t="shared" si="816"/>
        <v>0</v>
      </c>
      <c r="AN200" s="25">
        <f t="shared" si="817"/>
        <v>0</v>
      </c>
      <c r="AO200" s="25">
        <f t="shared" si="818"/>
        <v>0</v>
      </c>
      <c r="AP200" s="25">
        <f t="shared" si="819"/>
        <v>0</v>
      </c>
      <c r="AQ200" s="27">
        <f t="shared" si="820"/>
        <v>0</v>
      </c>
      <c r="AR200">
        <f t="shared" si="821"/>
        <v>0</v>
      </c>
      <c r="AS200">
        <f t="shared" si="822"/>
        <v>0</v>
      </c>
      <c r="AT200">
        <f t="shared" si="823"/>
        <v>0</v>
      </c>
      <c r="AU200">
        <f t="shared" si="824"/>
        <v>0</v>
      </c>
      <c r="AV200">
        <f t="shared" si="825"/>
        <v>0</v>
      </c>
      <c r="AW200">
        <f t="shared" si="826"/>
        <v>0</v>
      </c>
      <c r="AX200">
        <f t="shared" si="827"/>
        <v>0</v>
      </c>
      <c r="AY200">
        <f t="shared" si="828"/>
        <v>0</v>
      </c>
      <c r="AZ200">
        <f t="shared" si="829"/>
        <v>0</v>
      </c>
      <c r="BA200">
        <f t="shared" si="830"/>
        <v>0</v>
      </c>
    </row>
    <row r="201" spans="1:53" x14ac:dyDescent="0.3">
      <c r="A201" t="str">
        <f t="shared" si="831"/>
        <v>HallFrank</v>
      </c>
      <c r="B201" t="s">
        <v>227</v>
      </c>
      <c r="C201" t="s">
        <v>228</v>
      </c>
      <c r="E201" s="2">
        <v>9</v>
      </c>
      <c r="F201" s="2" t="s">
        <v>205</v>
      </c>
      <c r="G201" s="2" t="s">
        <v>205</v>
      </c>
      <c r="H201" s="2" t="s">
        <v>205</v>
      </c>
      <c r="I201" s="2" t="s">
        <v>205</v>
      </c>
      <c r="J201" s="2"/>
      <c r="K201" s="2"/>
      <c r="L201" s="2"/>
      <c r="M201" s="2"/>
      <c r="N201" s="2"/>
      <c r="O201" s="2"/>
      <c r="P201" s="2"/>
      <c r="Q201" s="2">
        <f t="shared" si="796"/>
        <v>0</v>
      </c>
      <c r="R201" s="2">
        <f t="shared" si="797"/>
        <v>1</v>
      </c>
      <c r="S201" s="2">
        <f t="shared" si="798"/>
        <v>9</v>
      </c>
      <c r="T201" s="2"/>
      <c r="U201">
        <f t="shared" si="799"/>
        <v>0</v>
      </c>
      <c r="V201">
        <f t="shared" si="800"/>
        <v>0</v>
      </c>
      <c r="W201">
        <f t="shared" si="801"/>
        <v>0</v>
      </c>
      <c r="X201">
        <f t="shared" si="802"/>
        <v>0</v>
      </c>
      <c r="Y201">
        <f t="shared" si="803"/>
        <v>0</v>
      </c>
      <c r="Z201">
        <f t="shared" si="804"/>
        <v>0</v>
      </c>
      <c r="AA201">
        <f t="shared" si="805"/>
        <v>0</v>
      </c>
      <c r="AB201">
        <f t="shared" si="806"/>
        <v>0</v>
      </c>
      <c r="AC201">
        <f t="shared" si="807"/>
        <v>0</v>
      </c>
      <c r="AD201">
        <f t="shared" si="808"/>
        <v>0</v>
      </c>
      <c r="AE201">
        <f t="shared" si="809"/>
        <v>0</v>
      </c>
      <c r="AG201" s="1">
        <f t="shared" si="810"/>
        <v>0</v>
      </c>
      <c r="AH201" s="1">
        <f t="shared" si="811"/>
        <v>0</v>
      </c>
      <c r="AI201" s="1">
        <f t="shared" si="812"/>
        <v>0</v>
      </c>
      <c r="AJ201" s="1">
        <f t="shared" si="813"/>
        <v>0</v>
      </c>
      <c r="AK201" s="25">
        <f t="shared" si="814"/>
        <v>0</v>
      </c>
      <c r="AL201" s="25">
        <f t="shared" si="815"/>
        <v>0</v>
      </c>
      <c r="AM201" s="25">
        <f t="shared" si="816"/>
        <v>0</v>
      </c>
      <c r="AN201" s="25">
        <f t="shared" si="817"/>
        <v>0</v>
      </c>
      <c r="AO201" s="25">
        <f t="shared" si="818"/>
        <v>0</v>
      </c>
      <c r="AP201" s="25">
        <f t="shared" si="819"/>
        <v>0</v>
      </c>
      <c r="AQ201" s="27">
        <f t="shared" si="820"/>
        <v>0</v>
      </c>
      <c r="AR201">
        <f t="shared" si="821"/>
        <v>0</v>
      </c>
      <c r="AS201">
        <f t="shared" si="822"/>
        <v>0</v>
      </c>
      <c r="AT201">
        <f t="shared" si="823"/>
        <v>0</v>
      </c>
      <c r="AU201">
        <f t="shared" si="824"/>
        <v>0</v>
      </c>
      <c r="AV201">
        <f t="shared" si="825"/>
        <v>0</v>
      </c>
      <c r="AW201">
        <f t="shared" si="826"/>
        <v>0</v>
      </c>
      <c r="AX201">
        <f t="shared" si="827"/>
        <v>0</v>
      </c>
      <c r="AY201">
        <f t="shared" si="828"/>
        <v>0</v>
      </c>
      <c r="AZ201">
        <f t="shared" si="829"/>
        <v>0</v>
      </c>
      <c r="BA201">
        <f t="shared" si="830"/>
        <v>0</v>
      </c>
    </row>
    <row r="202" spans="1:53" x14ac:dyDescent="0.3">
      <c r="A202" t="str">
        <f t="shared" si="831"/>
        <v>MasonFred</v>
      </c>
      <c r="B202" t="s">
        <v>103</v>
      </c>
      <c r="C202" t="s">
        <v>187</v>
      </c>
      <c r="E202" s="2" t="s">
        <v>229</v>
      </c>
      <c r="F202" s="2" t="s">
        <v>205</v>
      </c>
      <c r="G202" s="2" t="s">
        <v>229</v>
      </c>
      <c r="H202" s="2" t="s">
        <v>205</v>
      </c>
      <c r="I202" s="2" t="s">
        <v>205</v>
      </c>
      <c r="J202" s="2"/>
      <c r="K202" s="2"/>
      <c r="L202" s="2"/>
      <c r="M202" s="2"/>
      <c r="N202" s="2"/>
      <c r="O202" s="2"/>
      <c r="P202" s="2"/>
      <c r="Q202" s="2">
        <f t="shared" si="796"/>
        <v>0</v>
      </c>
      <c r="R202" s="2">
        <f t="shared" si="797"/>
        <v>0</v>
      </c>
      <c r="S202" s="2">
        <f t="shared" si="798"/>
        <v>0</v>
      </c>
      <c r="T202" s="2"/>
      <c r="U202">
        <f t="shared" si="799"/>
        <v>0</v>
      </c>
      <c r="V202">
        <f t="shared" si="800"/>
        <v>0</v>
      </c>
      <c r="W202">
        <f t="shared" si="801"/>
        <v>0</v>
      </c>
      <c r="X202">
        <f t="shared" si="802"/>
        <v>0</v>
      </c>
      <c r="Y202">
        <f t="shared" si="803"/>
        <v>0</v>
      </c>
      <c r="Z202">
        <f t="shared" si="804"/>
        <v>0</v>
      </c>
      <c r="AA202">
        <f t="shared" si="805"/>
        <v>0</v>
      </c>
      <c r="AB202">
        <f t="shared" si="806"/>
        <v>0</v>
      </c>
      <c r="AC202">
        <f t="shared" si="807"/>
        <v>0</v>
      </c>
      <c r="AD202">
        <f t="shared" si="808"/>
        <v>0</v>
      </c>
      <c r="AE202">
        <f t="shared" si="809"/>
        <v>0</v>
      </c>
      <c r="AG202" s="1">
        <f t="shared" si="810"/>
        <v>0</v>
      </c>
      <c r="AH202" s="1">
        <f t="shared" si="811"/>
        <v>0</v>
      </c>
      <c r="AI202" s="1">
        <f t="shared" si="812"/>
        <v>0</v>
      </c>
      <c r="AJ202" s="1">
        <f t="shared" si="813"/>
        <v>0</v>
      </c>
      <c r="AK202" s="25">
        <f t="shared" si="814"/>
        <v>0</v>
      </c>
      <c r="AL202" s="25">
        <f t="shared" si="815"/>
        <v>0</v>
      </c>
      <c r="AM202" s="25">
        <f t="shared" si="816"/>
        <v>0</v>
      </c>
      <c r="AN202" s="25">
        <f t="shared" si="817"/>
        <v>0</v>
      </c>
      <c r="AO202" s="25">
        <f t="shared" si="818"/>
        <v>0</v>
      </c>
      <c r="AP202" s="25">
        <f t="shared" si="819"/>
        <v>0</v>
      </c>
      <c r="AQ202" s="27">
        <f t="shared" si="820"/>
        <v>0</v>
      </c>
      <c r="AR202">
        <f t="shared" si="821"/>
        <v>0</v>
      </c>
      <c r="AS202">
        <f t="shared" si="822"/>
        <v>0</v>
      </c>
      <c r="AT202">
        <f t="shared" si="823"/>
        <v>0</v>
      </c>
      <c r="AU202">
        <f t="shared" si="824"/>
        <v>0</v>
      </c>
      <c r="AV202">
        <f t="shared" si="825"/>
        <v>0</v>
      </c>
      <c r="AW202">
        <f t="shared" si="826"/>
        <v>0</v>
      </c>
      <c r="AX202">
        <f t="shared" si="827"/>
        <v>0</v>
      </c>
      <c r="AY202">
        <f t="shared" si="828"/>
        <v>0</v>
      </c>
      <c r="AZ202">
        <f t="shared" si="829"/>
        <v>0</v>
      </c>
      <c r="BA202">
        <f t="shared" si="830"/>
        <v>0</v>
      </c>
    </row>
    <row r="203" spans="1:53" x14ac:dyDescent="0.3">
      <c r="A203" t="str">
        <f t="shared" si="831"/>
        <v>SmageFinn</v>
      </c>
      <c r="B203" t="s">
        <v>185</v>
      </c>
      <c r="C203" t="s">
        <v>186</v>
      </c>
      <c r="E203" s="2" t="s">
        <v>205</v>
      </c>
      <c r="F203" s="2" t="s">
        <v>205</v>
      </c>
      <c r="G203" s="2" t="s">
        <v>205</v>
      </c>
      <c r="H203" s="2" t="s">
        <v>205</v>
      </c>
      <c r="I203" s="2" t="s">
        <v>205</v>
      </c>
      <c r="J203" s="2"/>
      <c r="K203" s="2"/>
      <c r="L203" s="2"/>
      <c r="M203" s="2"/>
      <c r="N203" s="2"/>
      <c r="O203" s="2"/>
      <c r="P203" s="2"/>
      <c r="Q203" s="2">
        <f t="shared" si="796"/>
        <v>0</v>
      </c>
      <c r="R203" s="2">
        <f t="shared" si="797"/>
        <v>0</v>
      </c>
      <c r="S203" s="2">
        <f t="shared" si="798"/>
        <v>0</v>
      </c>
      <c r="T203" s="2"/>
      <c r="U203">
        <f t="shared" si="799"/>
        <v>0</v>
      </c>
      <c r="V203">
        <f t="shared" si="800"/>
        <v>0</v>
      </c>
      <c r="W203">
        <f t="shared" si="801"/>
        <v>0</v>
      </c>
      <c r="X203">
        <f t="shared" si="802"/>
        <v>0</v>
      </c>
      <c r="Y203">
        <f t="shared" si="803"/>
        <v>0</v>
      </c>
      <c r="Z203">
        <f t="shared" si="804"/>
        <v>0</v>
      </c>
      <c r="AA203">
        <f t="shared" si="805"/>
        <v>0</v>
      </c>
      <c r="AB203">
        <f t="shared" si="806"/>
        <v>0</v>
      </c>
      <c r="AC203">
        <f t="shared" si="807"/>
        <v>0</v>
      </c>
      <c r="AD203">
        <f t="shared" si="808"/>
        <v>0</v>
      </c>
      <c r="AE203">
        <f t="shared" si="809"/>
        <v>0</v>
      </c>
      <c r="AG203" s="1">
        <f t="shared" si="810"/>
        <v>0</v>
      </c>
      <c r="AH203" s="1">
        <f t="shared" si="811"/>
        <v>0</v>
      </c>
      <c r="AI203" s="1">
        <f t="shared" si="812"/>
        <v>0</v>
      </c>
      <c r="AJ203" s="1">
        <f t="shared" si="813"/>
        <v>0</v>
      </c>
      <c r="AK203" s="25">
        <f t="shared" si="814"/>
        <v>0</v>
      </c>
      <c r="AL203" s="25">
        <f t="shared" si="815"/>
        <v>0</v>
      </c>
      <c r="AM203" s="25">
        <f t="shared" si="816"/>
        <v>0</v>
      </c>
      <c r="AN203" s="25">
        <f t="shared" si="817"/>
        <v>0</v>
      </c>
      <c r="AO203" s="25">
        <f t="shared" si="818"/>
        <v>0</v>
      </c>
      <c r="AP203" s="25">
        <f t="shared" si="819"/>
        <v>0</v>
      </c>
      <c r="AQ203" s="27">
        <f t="shared" si="820"/>
        <v>0</v>
      </c>
      <c r="AR203">
        <f t="shared" si="821"/>
        <v>0</v>
      </c>
      <c r="AS203">
        <f t="shared" si="822"/>
        <v>0</v>
      </c>
      <c r="AT203">
        <f t="shared" si="823"/>
        <v>0</v>
      </c>
      <c r="AU203">
        <f t="shared" si="824"/>
        <v>0</v>
      </c>
      <c r="AV203">
        <f t="shared" si="825"/>
        <v>0</v>
      </c>
      <c r="AW203">
        <f t="shared" si="826"/>
        <v>0</v>
      </c>
      <c r="AX203">
        <f t="shared" si="827"/>
        <v>0</v>
      </c>
      <c r="AY203">
        <f t="shared" si="828"/>
        <v>0</v>
      </c>
      <c r="AZ203">
        <f t="shared" si="829"/>
        <v>0</v>
      </c>
      <c r="BA203">
        <f t="shared" si="830"/>
        <v>0</v>
      </c>
    </row>
    <row r="204" spans="1:53" hidden="1" x14ac:dyDescent="0.3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>
        <f t="shared" ref="Q204:Q208" si="832">+AQ204</f>
        <v>0</v>
      </c>
      <c r="R204" s="2">
        <f t="shared" ref="R204:R208" si="833">COUNT(E204:P204)</f>
        <v>0</v>
      </c>
      <c r="S204" s="2">
        <f t="shared" ref="S204:S208" si="834">SUM(E204:P204)</f>
        <v>0</v>
      </c>
      <c r="T204" s="2"/>
      <c r="U204">
        <f t="shared" ref="U204:U208" si="835">SUM(V204:AE204)</f>
        <v>0</v>
      </c>
      <c r="V204">
        <f t="shared" ref="V204:V209" si="836">COUNTIF($E204:$P204,$V$97)</f>
        <v>0</v>
      </c>
      <c r="W204">
        <f t="shared" ref="W204:W209" si="837">COUNTIF($E204:$P204,$W$97)</f>
        <v>0</v>
      </c>
      <c r="X204">
        <f t="shared" ref="X204:X209" si="838">COUNTIF($E204:$P204,$X$97)</f>
        <v>0</v>
      </c>
      <c r="Y204">
        <f t="shared" ref="Y204:Y209" si="839">COUNTIF($E204:$P204,$Y$97)</f>
        <v>0</v>
      </c>
      <c r="Z204">
        <f t="shared" ref="Z204:Z209" si="840">COUNTIF($E204:$P204,$Z$97)</f>
        <v>0</v>
      </c>
      <c r="AA204">
        <f t="shared" ref="AA204:AA209" si="841">COUNTIF($E204:$P204,$AA$97)</f>
        <v>0</v>
      </c>
      <c r="AB204">
        <f t="shared" ref="AB204:AB209" si="842">COUNTIF($E204:$P204,$AB$97)</f>
        <v>0</v>
      </c>
      <c r="AC204">
        <f t="shared" ref="AC204:AC209" si="843">COUNTIF($E204:$P204,$AC$97)</f>
        <v>0</v>
      </c>
      <c r="AD204">
        <f t="shared" ref="AD204:AD209" si="844">COUNTIF($E204:$P204,$AD$97)</f>
        <v>0</v>
      </c>
      <c r="AE204">
        <f t="shared" ref="AE204:AE209" si="845">COUNTIF($E204:$P204,$AE$97)</f>
        <v>0</v>
      </c>
      <c r="AG204" s="1">
        <f t="shared" ref="AG204:AG208" si="846">IF(V204&lt;9,+V204,8)</f>
        <v>0</v>
      </c>
      <c r="AH204" s="1">
        <f t="shared" ref="AH204:AH208" si="847">IF((V204+W204)&lt;9,(+W204),8-AG204)</f>
        <v>0</v>
      </c>
      <c r="AI204" s="1">
        <f t="shared" ref="AI204:AI208" si="848">IF((+V204+W204+X204)&lt;9,+X204,8-(AG204+AH204))</f>
        <v>0</v>
      </c>
      <c r="AJ204" s="1">
        <f t="shared" ref="AJ204:AJ208" si="849">IF((V204+W204+X204+Y204)&lt;9,Y204,8-(AG204+AH204+AI204))</f>
        <v>0</v>
      </c>
      <c r="AK204" s="25">
        <f t="shared" ref="AK204:AK208" si="850">IF((V204+W204+X204+Y204+Z204)&lt;9,Z204,8-(AG204+AH204+AI204+AJ204))</f>
        <v>0</v>
      </c>
      <c r="AL204" s="25">
        <f t="shared" ref="AL204:AL208" si="851">IF((V204+W204+X204+Y204+Z204+AA204)&lt;9,AA204,8-(AG204+AH204+AI204+AJ204+AK204))</f>
        <v>0</v>
      </c>
      <c r="AM204" s="25">
        <f t="shared" ref="AM204:AM208" si="852">IF((V204+W204+X204+Y204+Z204+AA204+AB204)&lt;9,AB204,8-(AG204+AH204+AI204+AJ204+AK204+AL204))</f>
        <v>0</v>
      </c>
      <c r="AN204" s="25">
        <f t="shared" ref="AN204:AN208" si="853">IF((V204+W204+X204+Y204+Z204+AA204+AB204+AC204)&lt;9,AC204,8-(AG204+AH204+AI204+AJ204+AK204+AL204+AM204))</f>
        <v>0</v>
      </c>
      <c r="AO204" s="25">
        <f t="shared" ref="AO204:AO208" si="854">IF((V204+W204+X204+Y204+Z204+AA204+AB204+AC204+AD204)&lt;9,AD204,8-(AG204+AH204+AI204+AJ204+AK204+AL204+AM204+AN204))</f>
        <v>0</v>
      </c>
      <c r="AP204" s="25">
        <f t="shared" ref="AP204:AP208" si="855">IF((V204+W204+X204+Y204+Z204+AA204+AB204+AC204+AD204+AE204)&lt;9,AE204,8-(AG204+AH204+AI204+AJ204+AK204+AL204+AM204+AN204+AO204))</f>
        <v>0</v>
      </c>
      <c r="AQ204" s="27">
        <f t="shared" ref="AQ204:AQ208" si="856">SUM(AR204:BA204)</f>
        <v>0</v>
      </c>
      <c r="AR204">
        <f t="shared" ref="AR204:AR208" si="857">+AG204*AR$97</f>
        <v>0</v>
      </c>
      <c r="AS204">
        <f t="shared" ref="AS204:AS208" si="858">+AH204*AS$97</f>
        <v>0</v>
      </c>
      <c r="AT204">
        <f t="shared" ref="AT204:AT208" si="859">+AI204*AT$97</f>
        <v>0</v>
      </c>
      <c r="AU204">
        <f t="shared" ref="AU204:AU208" si="860">+AJ204*AU$97</f>
        <v>0</v>
      </c>
      <c r="AV204">
        <f t="shared" ref="AV204:AV208" si="861">+AK204*AV$97</f>
        <v>0</v>
      </c>
      <c r="AW204">
        <f t="shared" ref="AW204:AW208" si="862">+AL204*AW$97</f>
        <v>0</v>
      </c>
      <c r="AX204">
        <f t="shared" ref="AX204:AX208" si="863">+AM204*AX$97</f>
        <v>0</v>
      </c>
      <c r="AY204">
        <f t="shared" ref="AY204:AY208" si="864">+AN204*AY$97</f>
        <v>0</v>
      </c>
      <c r="AZ204">
        <f t="shared" ref="AZ204:AZ208" si="865">+AO204*AZ$97</f>
        <v>0</v>
      </c>
      <c r="BA204">
        <f t="shared" ref="BA204:BA208" si="866">+AP204*BA$97</f>
        <v>0</v>
      </c>
    </row>
    <row r="205" spans="1:53" hidden="1" x14ac:dyDescent="0.3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>
        <f t="shared" si="832"/>
        <v>0</v>
      </c>
      <c r="R205" s="2">
        <f t="shared" si="833"/>
        <v>0</v>
      </c>
      <c r="S205" s="2">
        <f t="shared" si="834"/>
        <v>0</v>
      </c>
      <c r="T205" s="2"/>
      <c r="U205">
        <f t="shared" si="835"/>
        <v>0</v>
      </c>
      <c r="V205">
        <f t="shared" si="836"/>
        <v>0</v>
      </c>
      <c r="W205">
        <f t="shared" si="837"/>
        <v>0</v>
      </c>
      <c r="X205">
        <f t="shared" si="838"/>
        <v>0</v>
      </c>
      <c r="Y205">
        <f t="shared" si="839"/>
        <v>0</v>
      </c>
      <c r="Z205">
        <f t="shared" si="840"/>
        <v>0</v>
      </c>
      <c r="AA205">
        <f t="shared" si="841"/>
        <v>0</v>
      </c>
      <c r="AB205">
        <f t="shared" si="842"/>
        <v>0</v>
      </c>
      <c r="AC205">
        <f t="shared" si="843"/>
        <v>0</v>
      </c>
      <c r="AD205">
        <f t="shared" si="844"/>
        <v>0</v>
      </c>
      <c r="AE205">
        <f t="shared" si="845"/>
        <v>0</v>
      </c>
      <c r="AG205" s="1">
        <f t="shared" si="846"/>
        <v>0</v>
      </c>
      <c r="AH205" s="1">
        <f t="shared" si="847"/>
        <v>0</v>
      </c>
      <c r="AI205" s="1">
        <f t="shared" si="848"/>
        <v>0</v>
      </c>
      <c r="AJ205" s="1">
        <f t="shared" si="849"/>
        <v>0</v>
      </c>
      <c r="AK205" s="25">
        <f t="shared" si="850"/>
        <v>0</v>
      </c>
      <c r="AL205" s="25">
        <f t="shared" si="851"/>
        <v>0</v>
      </c>
      <c r="AM205" s="25">
        <f t="shared" si="852"/>
        <v>0</v>
      </c>
      <c r="AN205" s="25">
        <f t="shared" si="853"/>
        <v>0</v>
      </c>
      <c r="AO205" s="25">
        <f t="shared" si="854"/>
        <v>0</v>
      </c>
      <c r="AP205" s="25">
        <f t="shared" si="855"/>
        <v>0</v>
      </c>
      <c r="AQ205" s="27">
        <f t="shared" si="856"/>
        <v>0</v>
      </c>
      <c r="AR205">
        <f t="shared" si="857"/>
        <v>0</v>
      </c>
      <c r="AS205">
        <f t="shared" si="858"/>
        <v>0</v>
      </c>
      <c r="AT205">
        <f t="shared" si="859"/>
        <v>0</v>
      </c>
      <c r="AU205">
        <f t="shared" si="860"/>
        <v>0</v>
      </c>
      <c r="AV205">
        <f t="shared" si="861"/>
        <v>0</v>
      </c>
      <c r="AW205">
        <f t="shared" si="862"/>
        <v>0</v>
      </c>
      <c r="AX205">
        <f t="shared" si="863"/>
        <v>0</v>
      </c>
      <c r="AY205">
        <f t="shared" si="864"/>
        <v>0</v>
      </c>
      <c r="AZ205">
        <f t="shared" si="865"/>
        <v>0</v>
      </c>
      <c r="BA205">
        <f t="shared" si="866"/>
        <v>0</v>
      </c>
    </row>
    <row r="206" spans="1:53" hidden="1" x14ac:dyDescent="0.3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>
        <f t="shared" si="832"/>
        <v>0</v>
      </c>
      <c r="R206" s="2">
        <f t="shared" si="833"/>
        <v>0</v>
      </c>
      <c r="S206" s="2">
        <f t="shared" si="834"/>
        <v>0</v>
      </c>
      <c r="T206" s="2"/>
      <c r="U206">
        <f t="shared" si="835"/>
        <v>0</v>
      </c>
      <c r="V206">
        <f t="shared" si="836"/>
        <v>0</v>
      </c>
      <c r="W206">
        <f t="shared" si="837"/>
        <v>0</v>
      </c>
      <c r="X206">
        <f t="shared" si="838"/>
        <v>0</v>
      </c>
      <c r="Y206">
        <f t="shared" si="839"/>
        <v>0</v>
      </c>
      <c r="Z206">
        <f t="shared" si="840"/>
        <v>0</v>
      </c>
      <c r="AA206">
        <f t="shared" si="841"/>
        <v>0</v>
      </c>
      <c r="AB206">
        <f t="shared" si="842"/>
        <v>0</v>
      </c>
      <c r="AC206">
        <f t="shared" si="843"/>
        <v>0</v>
      </c>
      <c r="AD206">
        <f t="shared" si="844"/>
        <v>0</v>
      </c>
      <c r="AE206">
        <f t="shared" si="845"/>
        <v>0</v>
      </c>
      <c r="AG206" s="1">
        <f t="shared" si="846"/>
        <v>0</v>
      </c>
      <c r="AH206" s="1">
        <f t="shared" si="847"/>
        <v>0</v>
      </c>
      <c r="AI206" s="1">
        <f t="shared" si="848"/>
        <v>0</v>
      </c>
      <c r="AJ206" s="1">
        <f t="shared" si="849"/>
        <v>0</v>
      </c>
      <c r="AK206" s="25">
        <f t="shared" si="850"/>
        <v>0</v>
      </c>
      <c r="AL206" s="25">
        <f t="shared" si="851"/>
        <v>0</v>
      </c>
      <c r="AM206" s="25">
        <f t="shared" si="852"/>
        <v>0</v>
      </c>
      <c r="AN206" s="25">
        <f t="shared" si="853"/>
        <v>0</v>
      </c>
      <c r="AO206" s="25">
        <f t="shared" si="854"/>
        <v>0</v>
      </c>
      <c r="AP206" s="25">
        <f t="shared" si="855"/>
        <v>0</v>
      </c>
      <c r="AQ206" s="27">
        <f t="shared" si="856"/>
        <v>0</v>
      </c>
      <c r="AR206">
        <f t="shared" si="857"/>
        <v>0</v>
      </c>
      <c r="AS206">
        <f t="shared" si="858"/>
        <v>0</v>
      </c>
      <c r="AT206">
        <f t="shared" si="859"/>
        <v>0</v>
      </c>
      <c r="AU206">
        <f t="shared" si="860"/>
        <v>0</v>
      </c>
      <c r="AV206">
        <f t="shared" si="861"/>
        <v>0</v>
      </c>
      <c r="AW206">
        <f t="shared" si="862"/>
        <v>0</v>
      </c>
      <c r="AX206">
        <f t="shared" si="863"/>
        <v>0</v>
      </c>
      <c r="AY206">
        <f t="shared" si="864"/>
        <v>0</v>
      </c>
      <c r="AZ206">
        <f t="shared" si="865"/>
        <v>0</v>
      </c>
      <c r="BA206">
        <f t="shared" si="866"/>
        <v>0</v>
      </c>
    </row>
    <row r="207" spans="1:53" hidden="1" x14ac:dyDescent="0.3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>
        <f t="shared" si="832"/>
        <v>0</v>
      </c>
      <c r="R207" s="2">
        <f t="shared" si="833"/>
        <v>0</v>
      </c>
      <c r="S207" s="2">
        <f t="shared" si="834"/>
        <v>0</v>
      </c>
      <c r="T207" s="2"/>
      <c r="U207">
        <f t="shared" si="835"/>
        <v>0</v>
      </c>
      <c r="V207">
        <f t="shared" si="836"/>
        <v>0</v>
      </c>
      <c r="W207">
        <f t="shared" si="837"/>
        <v>0</v>
      </c>
      <c r="X207">
        <f t="shared" si="838"/>
        <v>0</v>
      </c>
      <c r="Y207">
        <f t="shared" si="839"/>
        <v>0</v>
      </c>
      <c r="Z207">
        <f t="shared" si="840"/>
        <v>0</v>
      </c>
      <c r="AA207">
        <f t="shared" si="841"/>
        <v>0</v>
      </c>
      <c r="AB207">
        <f t="shared" si="842"/>
        <v>0</v>
      </c>
      <c r="AC207">
        <f t="shared" si="843"/>
        <v>0</v>
      </c>
      <c r="AD207">
        <f t="shared" si="844"/>
        <v>0</v>
      </c>
      <c r="AE207">
        <f t="shared" si="845"/>
        <v>0</v>
      </c>
      <c r="AG207" s="1">
        <f t="shared" si="846"/>
        <v>0</v>
      </c>
      <c r="AH207" s="1">
        <f t="shared" si="847"/>
        <v>0</v>
      </c>
      <c r="AI207" s="1">
        <f t="shared" si="848"/>
        <v>0</v>
      </c>
      <c r="AJ207" s="1">
        <f t="shared" si="849"/>
        <v>0</v>
      </c>
      <c r="AK207" s="25">
        <f t="shared" si="850"/>
        <v>0</v>
      </c>
      <c r="AL207" s="25">
        <f t="shared" si="851"/>
        <v>0</v>
      </c>
      <c r="AM207" s="25">
        <f t="shared" si="852"/>
        <v>0</v>
      </c>
      <c r="AN207" s="25">
        <f t="shared" si="853"/>
        <v>0</v>
      </c>
      <c r="AO207" s="25">
        <f t="shared" si="854"/>
        <v>0</v>
      </c>
      <c r="AP207" s="25">
        <f t="shared" si="855"/>
        <v>0</v>
      </c>
      <c r="AQ207" s="27">
        <f t="shared" si="856"/>
        <v>0</v>
      </c>
      <c r="AR207">
        <f t="shared" si="857"/>
        <v>0</v>
      </c>
      <c r="AS207">
        <f t="shared" si="858"/>
        <v>0</v>
      </c>
      <c r="AT207">
        <f t="shared" si="859"/>
        <v>0</v>
      </c>
      <c r="AU207">
        <f t="shared" si="860"/>
        <v>0</v>
      </c>
      <c r="AV207">
        <f t="shared" si="861"/>
        <v>0</v>
      </c>
      <c r="AW207">
        <f t="shared" si="862"/>
        <v>0</v>
      </c>
      <c r="AX207">
        <f t="shared" si="863"/>
        <v>0</v>
      </c>
      <c r="AY207">
        <f t="shared" si="864"/>
        <v>0</v>
      </c>
      <c r="AZ207">
        <f t="shared" si="865"/>
        <v>0</v>
      </c>
      <c r="BA207">
        <f t="shared" si="866"/>
        <v>0</v>
      </c>
    </row>
    <row r="208" spans="1:53" hidden="1" x14ac:dyDescent="0.3">
      <c r="A208" t="str">
        <f t="shared" ref="A208:A210" si="867">+B208&amp;C208</f>
        <v/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>
        <f t="shared" si="832"/>
        <v>0</v>
      </c>
      <c r="R208" s="2">
        <f t="shared" si="833"/>
        <v>0</v>
      </c>
      <c r="S208" s="2">
        <f t="shared" si="834"/>
        <v>0</v>
      </c>
      <c r="T208" s="2"/>
      <c r="U208">
        <f t="shared" si="835"/>
        <v>0</v>
      </c>
      <c r="V208">
        <f t="shared" si="836"/>
        <v>0</v>
      </c>
      <c r="W208">
        <f t="shared" si="837"/>
        <v>0</v>
      </c>
      <c r="X208">
        <f t="shared" si="838"/>
        <v>0</v>
      </c>
      <c r="Y208">
        <f t="shared" si="839"/>
        <v>0</v>
      </c>
      <c r="Z208">
        <f t="shared" si="840"/>
        <v>0</v>
      </c>
      <c r="AA208">
        <f t="shared" si="841"/>
        <v>0</v>
      </c>
      <c r="AB208">
        <f t="shared" si="842"/>
        <v>0</v>
      </c>
      <c r="AC208">
        <f t="shared" si="843"/>
        <v>0</v>
      </c>
      <c r="AD208">
        <f t="shared" si="844"/>
        <v>0</v>
      </c>
      <c r="AE208">
        <f t="shared" si="845"/>
        <v>0</v>
      </c>
      <c r="AG208" s="1">
        <f t="shared" si="846"/>
        <v>0</v>
      </c>
      <c r="AH208" s="1">
        <f t="shared" si="847"/>
        <v>0</v>
      </c>
      <c r="AI208" s="1">
        <f t="shared" si="848"/>
        <v>0</v>
      </c>
      <c r="AJ208" s="1">
        <f t="shared" si="849"/>
        <v>0</v>
      </c>
      <c r="AK208" s="25">
        <f t="shared" si="850"/>
        <v>0</v>
      </c>
      <c r="AL208" s="25">
        <f t="shared" si="851"/>
        <v>0</v>
      </c>
      <c r="AM208" s="25">
        <f t="shared" si="852"/>
        <v>0</v>
      </c>
      <c r="AN208" s="25">
        <f t="shared" si="853"/>
        <v>0</v>
      </c>
      <c r="AO208" s="25">
        <f t="shared" si="854"/>
        <v>0</v>
      </c>
      <c r="AP208" s="25">
        <f t="shared" si="855"/>
        <v>0</v>
      </c>
      <c r="AQ208" s="27">
        <f t="shared" si="856"/>
        <v>0</v>
      </c>
      <c r="AR208">
        <f t="shared" si="857"/>
        <v>0</v>
      </c>
      <c r="AS208">
        <f t="shared" si="858"/>
        <v>0</v>
      </c>
      <c r="AT208">
        <f t="shared" si="859"/>
        <v>0</v>
      </c>
      <c r="AU208">
        <f t="shared" si="860"/>
        <v>0</v>
      </c>
      <c r="AV208">
        <f t="shared" si="861"/>
        <v>0</v>
      </c>
      <c r="AW208">
        <f t="shared" si="862"/>
        <v>0</v>
      </c>
      <c r="AX208">
        <f t="shared" si="863"/>
        <v>0</v>
      </c>
      <c r="AY208">
        <f t="shared" si="864"/>
        <v>0</v>
      </c>
      <c r="AZ208">
        <f t="shared" si="865"/>
        <v>0</v>
      </c>
      <c r="BA208">
        <f t="shared" si="866"/>
        <v>0</v>
      </c>
    </row>
    <row r="209" spans="1:53" hidden="1" x14ac:dyDescent="0.3">
      <c r="A209" t="str">
        <f t="shared" si="867"/>
        <v/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>
        <f t="shared" ref="Q209" si="868">+AQ209</f>
        <v>0</v>
      </c>
      <c r="R209" s="2">
        <f t="shared" ref="R209" si="869">COUNT(E209:P209)</f>
        <v>0</v>
      </c>
      <c r="S209" s="2">
        <f t="shared" ref="S209" si="870">SUM(E209:P209)</f>
        <v>0</v>
      </c>
      <c r="T209" s="2"/>
      <c r="U209">
        <f t="shared" ref="U209" si="871">SUM(V209:AE209)</f>
        <v>0</v>
      </c>
      <c r="V209">
        <f t="shared" si="836"/>
        <v>0</v>
      </c>
      <c r="W209">
        <f t="shared" si="837"/>
        <v>0</v>
      </c>
      <c r="X209">
        <f t="shared" si="838"/>
        <v>0</v>
      </c>
      <c r="Y209">
        <f t="shared" si="839"/>
        <v>0</v>
      </c>
      <c r="Z209">
        <f t="shared" si="840"/>
        <v>0</v>
      </c>
      <c r="AA209">
        <f t="shared" si="841"/>
        <v>0</v>
      </c>
      <c r="AB209">
        <f t="shared" si="842"/>
        <v>0</v>
      </c>
      <c r="AC209">
        <f t="shared" si="843"/>
        <v>0</v>
      </c>
      <c r="AD209">
        <f t="shared" si="844"/>
        <v>0</v>
      </c>
      <c r="AE209">
        <f t="shared" si="845"/>
        <v>0</v>
      </c>
      <c r="AG209" s="1">
        <f t="shared" ref="AG209" si="872">IF(V209&lt;9,+V209,8)</f>
        <v>0</v>
      </c>
      <c r="AH209" s="1">
        <f t="shared" ref="AH209" si="873">IF((V209+W209)&lt;9,(+W209),8-AG209)</f>
        <v>0</v>
      </c>
      <c r="AI209" s="1">
        <f t="shared" ref="AI209" si="874">IF((+V209+W209+X209)&lt;9,+X209,8-(AG209+AH209))</f>
        <v>0</v>
      </c>
      <c r="AJ209" s="1">
        <f t="shared" ref="AJ209" si="875">IF((V209+W209+X209+Y209)&lt;9,Y209,8-(AG209+AH209+AI209))</f>
        <v>0</v>
      </c>
      <c r="AK209" s="25">
        <f t="shared" ref="AK209" si="876">IF((V209+W209+X209+Y209+Z209)&lt;9,Z209,8-(AG209+AH209+AI209+AJ209))</f>
        <v>0</v>
      </c>
      <c r="AL209" s="25">
        <f t="shared" ref="AL209" si="877">IF((V209+W209+X209+Y209+Z209+AA209)&lt;9,AA209,8-(AG209+AH209+AI209+AJ209+AK209))</f>
        <v>0</v>
      </c>
      <c r="AM209" s="25">
        <f t="shared" ref="AM209" si="878">IF((V209+W209+X209+Y209+Z209+AA209+AB209)&lt;9,AB209,8-(AG209+AH209+AI209+AJ209+AK209+AL209))</f>
        <v>0</v>
      </c>
      <c r="AN209" s="25">
        <f t="shared" ref="AN209" si="879">IF((V209+W209+X209+Y209+Z209+AA209+AB209+AC209)&lt;9,AC209,8-(AG209+AH209+AI209+AJ209+AK209+AL209+AM209))</f>
        <v>0</v>
      </c>
      <c r="AO209" s="25">
        <f t="shared" ref="AO209" si="880">IF((V209+W209+X209+Y209+Z209+AA209+AB209+AC209+AD209)&lt;9,AD209,8-(AG209+AH209+AI209+AJ209+AK209+AL209+AM209+AN209))</f>
        <v>0</v>
      </c>
      <c r="AP209" s="25">
        <f t="shared" ref="AP209" si="881">IF((V209+W209+X209+Y209+Z209+AA209+AB209+AC209+AD209+AE209)&lt;9,AE209,8-(AG209+AH209+AI209+AJ209+AK209+AL209+AM209+AN209+AO209))</f>
        <v>0</v>
      </c>
      <c r="AQ209" s="27">
        <f t="shared" ref="AQ209" si="882">SUM(AR209:BA209)</f>
        <v>0</v>
      </c>
      <c r="AR209">
        <f t="shared" ref="AR209" si="883">+AG209*AR$97</f>
        <v>0</v>
      </c>
      <c r="AS209">
        <f t="shared" ref="AS209" si="884">+AH209*AS$97</f>
        <v>0</v>
      </c>
      <c r="AT209">
        <f t="shared" ref="AT209" si="885">+AI209*AT$97</f>
        <v>0</v>
      </c>
      <c r="AU209">
        <f t="shared" ref="AU209" si="886">+AJ209*AU$97</f>
        <v>0</v>
      </c>
      <c r="AV209">
        <f t="shared" ref="AV209" si="887">+AK209*AV$97</f>
        <v>0</v>
      </c>
      <c r="AW209">
        <f t="shared" ref="AW209" si="888">+AL209*AW$97</f>
        <v>0</v>
      </c>
      <c r="AX209">
        <f t="shared" ref="AX209" si="889">+AM209*AX$97</f>
        <v>0</v>
      </c>
      <c r="AY209">
        <f t="shared" ref="AY209" si="890">+AN209*AY$97</f>
        <v>0</v>
      </c>
      <c r="AZ209">
        <f t="shared" ref="AZ209" si="891">+AO209*AZ$97</f>
        <v>0</v>
      </c>
      <c r="BA209">
        <f t="shared" ref="BA209" si="892">+AP209*BA$97</f>
        <v>0</v>
      </c>
    </row>
    <row r="210" spans="1:53" hidden="1" x14ac:dyDescent="0.3">
      <c r="A210" t="str">
        <f t="shared" si="867"/>
        <v/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53" ht="15" thickBot="1" x14ac:dyDescent="0.3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53" ht="15" thickBot="1" x14ac:dyDescent="0.35">
      <c r="B212" s="35" t="s">
        <v>13</v>
      </c>
      <c r="C212" s="20"/>
      <c r="D212" s="36" t="s">
        <v>261</v>
      </c>
      <c r="E212" s="37"/>
      <c r="H212" s="35" t="s">
        <v>13</v>
      </c>
      <c r="I212" s="36"/>
      <c r="J212" s="36" t="s">
        <v>262</v>
      </c>
      <c r="K212" s="36"/>
      <c r="L212" s="37"/>
      <c r="M212" s="1"/>
      <c r="N212" s="1"/>
      <c r="O212" s="1"/>
      <c r="P212" s="1"/>
      <c r="Q212" s="1"/>
    </row>
    <row r="213" spans="1:53" x14ac:dyDescent="0.3">
      <c r="B213" t="s">
        <v>211</v>
      </c>
      <c r="C213" s="14"/>
      <c r="D213" s="14" t="s">
        <v>34</v>
      </c>
      <c r="E213" s="9"/>
      <c r="H213" s="15" t="s">
        <v>211</v>
      </c>
      <c r="J213" t="s">
        <v>34</v>
      </c>
      <c r="L213" s="9"/>
      <c r="M213" s="1"/>
      <c r="N213" s="1"/>
      <c r="O213" s="1"/>
      <c r="P213" s="1"/>
      <c r="Q213" s="1"/>
    </row>
    <row r="214" spans="1:53" x14ac:dyDescent="0.3">
      <c r="B214" t="s">
        <v>212</v>
      </c>
      <c r="D214" t="s">
        <v>44</v>
      </c>
      <c r="E214" s="9"/>
      <c r="H214" s="15" t="s">
        <v>212</v>
      </c>
      <c r="J214" t="s">
        <v>44</v>
      </c>
      <c r="L214" s="9"/>
      <c r="M214" s="1"/>
      <c r="N214" s="1"/>
      <c r="O214" s="1"/>
      <c r="P214" s="1"/>
      <c r="Q214" s="1"/>
    </row>
    <row r="215" spans="1:53" x14ac:dyDescent="0.3">
      <c r="B215" t="s">
        <v>213</v>
      </c>
      <c r="D215" t="s">
        <v>38</v>
      </c>
      <c r="E215" s="9"/>
      <c r="H215" s="15" t="s">
        <v>213</v>
      </c>
      <c r="J215" t="s">
        <v>38</v>
      </c>
      <c r="L215" s="9"/>
      <c r="M215" s="1"/>
      <c r="N215" s="1"/>
      <c r="O215" s="1"/>
      <c r="P215" s="1"/>
      <c r="Q215" s="1"/>
    </row>
    <row r="216" spans="1:53" x14ac:dyDescent="0.3">
      <c r="B216" t="s">
        <v>214</v>
      </c>
      <c r="D216" t="s">
        <v>217</v>
      </c>
      <c r="E216" s="9"/>
      <c r="H216" s="15" t="s">
        <v>214</v>
      </c>
      <c r="J216" t="s">
        <v>217</v>
      </c>
      <c r="L216" s="9"/>
      <c r="M216" s="1"/>
      <c r="N216" s="1"/>
      <c r="O216" s="1"/>
      <c r="P216" s="1"/>
      <c r="Q216" s="1"/>
    </row>
    <row r="217" spans="1:53" x14ac:dyDescent="0.3">
      <c r="B217" t="s">
        <v>48</v>
      </c>
      <c r="D217" t="s">
        <v>58</v>
      </c>
      <c r="E217" s="9"/>
      <c r="H217" s="15" t="s">
        <v>48</v>
      </c>
      <c r="J217" t="s">
        <v>58</v>
      </c>
      <c r="L217" s="9"/>
      <c r="M217" s="1"/>
      <c r="N217" s="1"/>
      <c r="O217" s="1"/>
      <c r="P217" s="1"/>
      <c r="Q217" s="1"/>
    </row>
    <row r="218" spans="1:53" x14ac:dyDescent="0.3">
      <c r="B218" t="s">
        <v>215</v>
      </c>
      <c r="D218" t="s">
        <v>59</v>
      </c>
      <c r="E218" s="9"/>
      <c r="H218" s="15" t="s">
        <v>215</v>
      </c>
      <c r="J218" t="s">
        <v>59</v>
      </c>
      <c r="L218" s="9"/>
      <c r="M218" s="1"/>
      <c r="N218" s="1"/>
      <c r="O218" s="1"/>
      <c r="P218" s="1"/>
      <c r="Q218" s="1"/>
    </row>
    <row r="219" spans="1:53" x14ac:dyDescent="0.3">
      <c r="B219" t="s">
        <v>46</v>
      </c>
      <c r="D219" t="s">
        <v>45</v>
      </c>
      <c r="E219" s="9"/>
      <c r="H219" s="15" t="s">
        <v>46</v>
      </c>
      <c r="J219" t="s">
        <v>45</v>
      </c>
      <c r="L219" s="9"/>
      <c r="M219" s="1"/>
      <c r="N219" s="1"/>
      <c r="O219" s="1"/>
      <c r="P219" s="1"/>
      <c r="Q219" s="1"/>
    </row>
    <row r="220" spans="1:53" x14ac:dyDescent="0.3">
      <c r="B220" t="s">
        <v>62</v>
      </c>
      <c r="D220" t="s">
        <v>47</v>
      </c>
      <c r="E220" s="9"/>
      <c r="H220" s="15" t="s">
        <v>62</v>
      </c>
      <c r="J220" t="s">
        <v>47</v>
      </c>
      <c r="L220" s="9"/>
      <c r="M220" s="1"/>
      <c r="N220" s="1"/>
      <c r="O220" s="1"/>
      <c r="P220" s="1"/>
      <c r="Q220" s="1"/>
    </row>
    <row r="221" spans="1:53" x14ac:dyDescent="0.3">
      <c r="B221" t="s">
        <v>39</v>
      </c>
      <c r="D221" t="s">
        <v>36</v>
      </c>
      <c r="E221" s="9"/>
      <c r="H221" s="15" t="s">
        <v>39</v>
      </c>
      <c r="J221" t="s">
        <v>36</v>
      </c>
      <c r="L221" s="9"/>
      <c r="M221" s="1"/>
      <c r="N221" s="1"/>
      <c r="O221" s="1"/>
      <c r="P221" s="1"/>
      <c r="Q221" s="1"/>
    </row>
    <row r="222" spans="1:53" x14ac:dyDescent="0.3">
      <c r="B222" t="s">
        <v>57</v>
      </c>
      <c r="D222" t="s">
        <v>218</v>
      </c>
      <c r="E222" s="9"/>
      <c r="H222" s="15" t="s">
        <v>57</v>
      </c>
      <c r="J222" t="s">
        <v>218</v>
      </c>
      <c r="L222" s="9"/>
      <c r="M222" s="1"/>
      <c r="N222" s="1"/>
      <c r="O222" s="1"/>
      <c r="P222" s="1"/>
      <c r="Q222" s="1"/>
    </row>
    <row r="223" spans="1:53" x14ac:dyDescent="0.3">
      <c r="B223" t="s">
        <v>37</v>
      </c>
      <c r="D223" t="s">
        <v>33</v>
      </c>
      <c r="E223" s="9"/>
      <c r="H223" s="15" t="s">
        <v>37</v>
      </c>
      <c r="J223" t="s">
        <v>33</v>
      </c>
      <c r="L223" s="9"/>
      <c r="M223" s="1"/>
      <c r="N223" s="1"/>
      <c r="O223" s="1"/>
      <c r="P223" s="1"/>
      <c r="Q223" s="1"/>
    </row>
    <row r="224" spans="1:53" x14ac:dyDescent="0.3">
      <c r="B224" t="s">
        <v>216</v>
      </c>
      <c r="D224" t="s">
        <v>49</v>
      </c>
      <c r="E224" s="9"/>
      <c r="H224" s="15" t="s">
        <v>216</v>
      </c>
      <c r="J224" t="s">
        <v>49</v>
      </c>
      <c r="L224" s="9"/>
      <c r="M224" s="1"/>
      <c r="N224" s="1"/>
      <c r="O224" s="1"/>
      <c r="P224" s="1"/>
      <c r="Q224" s="1"/>
    </row>
    <row r="225" spans="2:17" x14ac:dyDescent="0.3">
      <c r="B225" t="s">
        <v>35</v>
      </c>
      <c r="E225" s="9"/>
      <c r="H225" s="15" t="s">
        <v>35</v>
      </c>
      <c r="L225" s="9"/>
      <c r="M225" s="1"/>
      <c r="N225" s="1"/>
      <c r="O225" s="1"/>
      <c r="P225" s="1"/>
      <c r="Q225" s="1"/>
    </row>
    <row r="226" spans="2:17" ht="15" thickBot="1" x14ac:dyDescent="0.35">
      <c r="B226" s="18"/>
      <c r="C226" s="11"/>
      <c r="D226" s="11"/>
      <c r="E226" s="12"/>
      <c r="H226" s="18"/>
      <c r="I226" s="11"/>
      <c r="J226" s="11"/>
      <c r="K226" s="11"/>
      <c r="L226" s="12"/>
      <c r="M226" s="1"/>
      <c r="N226" s="1"/>
      <c r="O226" s="1"/>
      <c r="P226" s="1"/>
      <c r="Q226" s="1"/>
    </row>
    <row r="227" spans="2:17" x14ac:dyDescent="0.3"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2:17" x14ac:dyDescent="0.3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2:17" ht="15" thickBot="1" x14ac:dyDescent="0.3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2:17" ht="15" thickBot="1" x14ac:dyDescent="0.35">
      <c r="B230" s="35" t="s">
        <v>13</v>
      </c>
      <c r="C230" s="20"/>
      <c r="D230" s="36" t="s">
        <v>254</v>
      </c>
      <c r="E230" s="37"/>
      <c r="F230" s="1"/>
      <c r="G230" s="1"/>
      <c r="H230" s="38" t="s">
        <v>13</v>
      </c>
      <c r="I230" s="36"/>
      <c r="J230" s="36" t="s">
        <v>67</v>
      </c>
      <c r="K230" s="36"/>
      <c r="L230" s="39"/>
      <c r="M230" s="1"/>
      <c r="N230" s="1"/>
      <c r="O230" s="1"/>
      <c r="P230" s="1"/>
      <c r="Q230" s="1"/>
    </row>
    <row r="231" spans="2:17" x14ac:dyDescent="0.3">
      <c r="B231" s="15" t="s">
        <v>240</v>
      </c>
      <c r="D231" t="s">
        <v>247</v>
      </c>
      <c r="E231" s="9"/>
      <c r="F231" s="1"/>
      <c r="G231" s="1"/>
      <c r="H231" s="23" t="s">
        <v>263</v>
      </c>
      <c r="L231" s="16"/>
      <c r="M231" s="1"/>
      <c r="N231" s="1"/>
      <c r="O231" s="1"/>
      <c r="P231" s="1"/>
      <c r="Q231" s="1"/>
    </row>
    <row r="232" spans="2:17" x14ac:dyDescent="0.3">
      <c r="B232" s="15" t="s">
        <v>241</v>
      </c>
      <c r="D232" t="s">
        <v>252</v>
      </c>
      <c r="E232" s="9"/>
      <c r="F232" s="1"/>
      <c r="G232" s="1"/>
      <c r="H232" s="15" t="s">
        <v>264</v>
      </c>
      <c r="K232" s="1"/>
      <c r="L232" s="16"/>
      <c r="M232" s="1"/>
      <c r="N232" s="1"/>
      <c r="O232" s="1"/>
      <c r="P232" s="1"/>
      <c r="Q232" s="1"/>
    </row>
    <row r="233" spans="2:17" x14ac:dyDescent="0.3">
      <c r="B233" s="15" t="s">
        <v>250</v>
      </c>
      <c r="D233" t="s">
        <v>253</v>
      </c>
      <c r="E233" s="9"/>
      <c r="F233" s="1"/>
      <c r="G233" s="1"/>
      <c r="H233" s="15" t="s">
        <v>265</v>
      </c>
      <c r="L233" s="16"/>
      <c r="M233" s="1"/>
      <c r="N233" s="1"/>
      <c r="O233" s="1"/>
      <c r="P233" s="1"/>
      <c r="Q233" s="1"/>
    </row>
    <row r="234" spans="2:17" x14ac:dyDescent="0.3">
      <c r="B234" s="15" t="s">
        <v>242</v>
      </c>
      <c r="D234" t="s">
        <v>248</v>
      </c>
      <c r="E234" s="9"/>
      <c r="F234" s="1"/>
      <c r="G234" s="1"/>
      <c r="H234" s="15" t="s">
        <v>266</v>
      </c>
      <c r="K234" s="1"/>
      <c r="L234" s="16"/>
      <c r="M234" s="1"/>
      <c r="N234" s="1"/>
      <c r="O234" s="1"/>
      <c r="P234" s="1"/>
      <c r="Q234" s="1"/>
    </row>
    <row r="235" spans="2:17" x14ac:dyDescent="0.3">
      <c r="B235" s="15" t="s">
        <v>243</v>
      </c>
      <c r="D235" t="s">
        <v>249</v>
      </c>
      <c r="E235" s="9"/>
      <c r="F235" s="1"/>
      <c r="G235" s="1"/>
      <c r="H235" s="15" t="s">
        <v>267</v>
      </c>
      <c r="K235" s="1"/>
      <c r="L235" s="16"/>
      <c r="M235" s="1"/>
      <c r="N235" s="1"/>
      <c r="O235" s="1"/>
      <c r="P235" s="1"/>
      <c r="Q235" s="1"/>
    </row>
    <row r="236" spans="2:17" x14ac:dyDescent="0.3">
      <c r="B236" s="15" t="s">
        <v>244</v>
      </c>
      <c r="E236" s="9"/>
      <c r="F236" s="1"/>
      <c r="G236" s="1"/>
      <c r="H236" s="15" t="s">
        <v>273</v>
      </c>
      <c r="L236" s="16"/>
      <c r="M236" s="1"/>
      <c r="N236" s="1"/>
      <c r="O236" s="1"/>
      <c r="P236" s="1"/>
      <c r="Q236" s="1"/>
    </row>
    <row r="237" spans="2:17" x14ac:dyDescent="0.3">
      <c r="B237" s="15" t="s">
        <v>245</v>
      </c>
      <c r="E237" s="9"/>
      <c r="F237" s="1"/>
      <c r="G237" s="1"/>
      <c r="H237" s="15" t="s">
        <v>274</v>
      </c>
      <c r="K237" s="1"/>
      <c r="L237" s="16"/>
      <c r="M237" s="1"/>
      <c r="N237" s="1"/>
      <c r="O237" s="1"/>
      <c r="P237" s="1"/>
      <c r="Q237" s="1"/>
    </row>
    <row r="238" spans="2:17" x14ac:dyDescent="0.3">
      <c r="B238" s="15" t="s">
        <v>246</v>
      </c>
      <c r="E238" s="9"/>
      <c r="F238" s="1"/>
      <c r="G238" s="1"/>
      <c r="H238" s="15" t="s">
        <v>275</v>
      </c>
      <c r="K238" s="1"/>
      <c r="L238" s="16"/>
      <c r="M238" s="1"/>
      <c r="N238" s="1"/>
      <c r="O238" s="1"/>
      <c r="P238" s="1"/>
      <c r="Q238" s="1"/>
    </row>
    <row r="239" spans="2:17" x14ac:dyDescent="0.3">
      <c r="B239" s="15" t="s">
        <v>251</v>
      </c>
      <c r="E239" s="9"/>
      <c r="F239" s="1"/>
      <c r="G239" s="1"/>
      <c r="H239" s="15" t="s">
        <v>276</v>
      </c>
      <c r="L239" s="16"/>
      <c r="M239" s="1"/>
      <c r="N239" s="1"/>
      <c r="O239" s="1"/>
      <c r="P239" s="1"/>
      <c r="Q239" s="1"/>
    </row>
    <row r="240" spans="2:17" ht="15" thickBot="1" x14ac:dyDescent="0.35">
      <c r="B240" s="18"/>
      <c r="C240" s="11"/>
      <c r="D240" s="11"/>
      <c r="E240" s="12"/>
      <c r="F240" s="1"/>
      <c r="G240" s="1"/>
      <c r="H240" s="15" t="s">
        <v>277</v>
      </c>
      <c r="L240" s="16"/>
      <c r="M240" s="1"/>
      <c r="N240" s="1"/>
      <c r="O240" s="1"/>
      <c r="P240" s="1"/>
      <c r="Q240" s="1"/>
    </row>
    <row r="241" spans="2:17" ht="15" thickBot="1" x14ac:dyDescent="0.35">
      <c r="E241" s="1"/>
      <c r="F241" s="1"/>
      <c r="G241" s="1"/>
      <c r="H241" s="18"/>
      <c r="I241" s="11"/>
      <c r="J241" s="11"/>
      <c r="K241" s="11"/>
      <c r="L241" s="24"/>
      <c r="M241" s="1"/>
      <c r="N241" s="1"/>
      <c r="O241" s="1"/>
      <c r="P241" s="1"/>
      <c r="Q241" s="1"/>
    </row>
    <row r="242" spans="2:17" x14ac:dyDescent="0.3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2:17" ht="15" thickBot="1" x14ac:dyDescent="0.3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2:17" ht="15" thickBot="1" x14ac:dyDescent="0.35">
      <c r="B244" s="38" t="s">
        <v>13</v>
      </c>
      <c r="C244" s="20"/>
      <c r="D244" s="36" t="s">
        <v>255</v>
      </c>
      <c r="E244" s="39"/>
      <c r="G244" s="1"/>
      <c r="H244" s="35" t="s">
        <v>13</v>
      </c>
      <c r="I244" s="36"/>
      <c r="J244" s="42" t="s">
        <v>68</v>
      </c>
      <c r="K244" s="42"/>
      <c r="L244" s="43"/>
      <c r="M244" s="1"/>
      <c r="N244" s="1"/>
      <c r="O244" s="1"/>
      <c r="P244" s="1"/>
      <c r="Q244" s="1"/>
    </row>
    <row r="245" spans="2:17" x14ac:dyDescent="0.3">
      <c r="B245" s="15" t="s">
        <v>50</v>
      </c>
      <c r="D245" s="5" t="s">
        <v>292</v>
      </c>
      <c r="E245" s="9"/>
      <c r="G245" s="1"/>
      <c r="H245" s="8"/>
      <c r="K245" s="5"/>
      <c r="L245" s="9"/>
      <c r="M245" s="1"/>
      <c r="N245" s="1"/>
      <c r="O245" s="1"/>
      <c r="P245" s="1"/>
      <c r="Q245" s="1"/>
    </row>
    <row r="246" spans="2:17" x14ac:dyDescent="0.3">
      <c r="B246" s="15" t="s">
        <v>283</v>
      </c>
      <c r="D246" s="5" t="s">
        <v>293</v>
      </c>
      <c r="E246" s="9"/>
      <c r="G246" s="1"/>
      <c r="H246" s="8"/>
      <c r="K246" s="5"/>
      <c r="L246" s="9"/>
      <c r="M246" s="1"/>
      <c r="N246" s="1"/>
      <c r="O246" s="1"/>
      <c r="P246" s="1"/>
      <c r="Q246" s="1"/>
    </row>
    <row r="247" spans="2:17" x14ac:dyDescent="0.3">
      <c r="B247" s="15" t="s">
        <v>284</v>
      </c>
      <c r="D247" s="5" t="s">
        <v>22</v>
      </c>
      <c r="E247" s="9"/>
      <c r="G247" s="1"/>
      <c r="H247" s="8"/>
      <c r="K247" s="5"/>
      <c r="L247" s="9"/>
      <c r="M247" s="1"/>
      <c r="N247" s="1"/>
      <c r="O247" s="1"/>
      <c r="P247" s="1"/>
      <c r="Q247" s="1"/>
    </row>
    <row r="248" spans="2:17" x14ac:dyDescent="0.3">
      <c r="B248" s="15" t="s">
        <v>285</v>
      </c>
      <c r="D248" s="5" t="s">
        <v>27</v>
      </c>
      <c r="E248" s="9"/>
      <c r="G248" s="1"/>
      <c r="H248" s="8"/>
      <c r="K248" s="5"/>
      <c r="L248" s="9"/>
      <c r="M248" s="1"/>
      <c r="N248" s="1"/>
      <c r="O248" s="1"/>
      <c r="P248" s="1"/>
      <c r="Q248" s="1"/>
    </row>
    <row r="249" spans="2:17" x14ac:dyDescent="0.3">
      <c r="B249" s="15" t="s">
        <v>287</v>
      </c>
      <c r="D249" s="5" t="s">
        <v>21</v>
      </c>
      <c r="E249" s="9"/>
      <c r="G249" s="1"/>
      <c r="H249" s="8"/>
      <c r="K249" s="5"/>
      <c r="L249" s="9"/>
      <c r="M249" s="1"/>
      <c r="N249" s="1"/>
      <c r="O249" s="1"/>
      <c r="P249" s="1"/>
      <c r="Q249" s="1"/>
    </row>
    <row r="250" spans="2:17" x14ac:dyDescent="0.3">
      <c r="B250" s="15" t="s">
        <v>55</v>
      </c>
      <c r="D250" s="1"/>
      <c r="E250" s="9"/>
      <c r="G250" s="1"/>
      <c r="H250" s="8"/>
      <c r="K250" s="5"/>
      <c r="L250" s="9"/>
      <c r="M250" s="1"/>
      <c r="N250" s="1"/>
      <c r="O250" s="1"/>
      <c r="P250" s="1"/>
      <c r="Q250" s="1"/>
    </row>
    <row r="251" spans="2:17" x14ac:dyDescent="0.3">
      <c r="B251" s="15" t="s">
        <v>56</v>
      </c>
      <c r="E251" s="9"/>
      <c r="G251" s="1"/>
      <c r="H251" s="8"/>
      <c r="K251" s="5"/>
      <c r="L251" s="9"/>
      <c r="M251" s="1"/>
      <c r="N251" s="1"/>
      <c r="O251" s="1"/>
      <c r="P251" s="1"/>
      <c r="Q251" s="1"/>
    </row>
    <row r="252" spans="2:17" x14ac:dyDescent="0.3">
      <c r="B252" s="15" t="s">
        <v>288</v>
      </c>
      <c r="D252" s="1"/>
      <c r="E252" s="9"/>
      <c r="G252" s="1"/>
      <c r="H252" s="8"/>
      <c r="K252" s="5"/>
      <c r="L252" s="9"/>
      <c r="M252" s="1"/>
      <c r="N252" s="1"/>
      <c r="O252" s="1"/>
      <c r="P252" s="1"/>
      <c r="Q252" s="1"/>
    </row>
    <row r="253" spans="2:17" x14ac:dyDescent="0.3">
      <c r="B253" s="15" t="s">
        <v>29</v>
      </c>
      <c r="D253" s="1"/>
      <c r="E253" s="9"/>
      <c r="G253" s="1"/>
      <c r="H253" s="8"/>
      <c r="K253" s="5"/>
      <c r="L253" s="9"/>
      <c r="M253" s="1"/>
      <c r="N253" s="1"/>
      <c r="O253" s="1"/>
      <c r="P253" s="1"/>
      <c r="Q253" s="1"/>
    </row>
    <row r="254" spans="2:17" x14ac:dyDescent="0.3">
      <c r="B254" s="15" t="s">
        <v>289</v>
      </c>
      <c r="E254" s="9"/>
      <c r="G254" s="1"/>
      <c r="H254" s="8"/>
      <c r="K254" s="5"/>
      <c r="L254" s="9"/>
      <c r="M254" s="1"/>
      <c r="N254" s="1"/>
      <c r="O254" s="1"/>
      <c r="P254" s="1"/>
      <c r="Q254" s="1"/>
    </row>
    <row r="255" spans="2:17" ht="15" thickBot="1" x14ac:dyDescent="0.35">
      <c r="B255" s="15" t="s">
        <v>290</v>
      </c>
      <c r="D255" s="1"/>
      <c r="E255" s="9"/>
      <c r="G255" s="1"/>
      <c r="H255" s="10"/>
      <c r="I255" s="11"/>
      <c r="J255" s="11"/>
      <c r="K255" s="29"/>
      <c r="L255" s="12"/>
      <c r="M255" s="1"/>
      <c r="N255" s="1"/>
      <c r="O255" s="1"/>
      <c r="P255" s="1"/>
      <c r="Q255" s="1"/>
    </row>
    <row r="256" spans="2:17" x14ac:dyDescent="0.3">
      <c r="B256" s="15" t="s">
        <v>291</v>
      </c>
      <c r="D256" s="1"/>
      <c r="E256" s="9"/>
      <c r="G256" s="1"/>
      <c r="M256" s="1"/>
      <c r="N256" s="1"/>
      <c r="O256" s="1"/>
      <c r="P256" s="1"/>
      <c r="Q256" s="1"/>
    </row>
    <row r="257" spans="2:17" ht="15" thickBot="1" x14ac:dyDescent="0.35">
      <c r="B257" s="18"/>
      <c r="C257" s="11"/>
      <c r="D257" s="22"/>
      <c r="E257" s="1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2:17" x14ac:dyDescent="0.3">
      <c r="D258" s="1"/>
      <c r="E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2:17" ht="15" thickBot="1" x14ac:dyDescent="0.3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2:17" ht="15" thickBot="1" x14ac:dyDescent="0.35">
      <c r="B260" s="35" t="s">
        <v>13</v>
      </c>
      <c r="C260" s="20"/>
      <c r="D260" s="36" t="s">
        <v>256</v>
      </c>
      <c r="E260" s="37"/>
      <c r="G260" s="1"/>
      <c r="H260" s="35" t="s">
        <v>13</v>
      </c>
      <c r="I260" s="20"/>
      <c r="J260" s="36" t="s">
        <v>257</v>
      </c>
      <c r="K260" s="36"/>
      <c r="L260" s="34"/>
      <c r="M260" s="1"/>
      <c r="N260" s="1"/>
      <c r="O260" s="1"/>
      <c r="P260" s="1"/>
      <c r="Q260" s="1"/>
    </row>
    <row r="261" spans="2:17" x14ac:dyDescent="0.3">
      <c r="B261" s="23"/>
      <c r="C261" s="14"/>
      <c r="D261" s="14"/>
      <c r="E261" s="7"/>
      <c r="G261" s="1"/>
      <c r="H261" s="23"/>
      <c r="I261" s="14"/>
      <c r="J261" s="14"/>
      <c r="K261" s="14"/>
      <c r="L261" s="16"/>
      <c r="M261" s="1"/>
      <c r="N261" s="1"/>
      <c r="O261" s="1"/>
      <c r="P261" s="1"/>
      <c r="Q261" s="1"/>
    </row>
    <row r="262" spans="2:17" x14ac:dyDescent="0.3">
      <c r="B262" s="15"/>
      <c r="E262" s="9"/>
      <c r="G262" s="1"/>
      <c r="H262" s="15"/>
      <c r="L262" s="16"/>
      <c r="M262" s="1"/>
      <c r="N262" s="1"/>
      <c r="O262" s="1"/>
      <c r="P262" s="1"/>
      <c r="Q262" s="1"/>
    </row>
    <row r="263" spans="2:17" x14ac:dyDescent="0.3">
      <c r="B263" s="15"/>
      <c r="E263" s="9"/>
      <c r="G263" s="1"/>
      <c r="H263" s="15"/>
      <c r="L263" s="16"/>
      <c r="M263" s="1"/>
      <c r="N263" s="1"/>
      <c r="O263" s="1"/>
      <c r="P263" s="1"/>
      <c r="Q263" s="1"/>
    </row>
    <row r="264" spans="2:17" x14ac:dyDescent="0.3">
      <c r="B264" s="15"/>
      <c r="E264" s="9"/>
      <c r="G264" s="1"/>
      <c r="H264" s="15"/>
      <c r="L264" s="16"/>
      <c r="M264" s="1"/>
      <c r="N264" s="1"/>
      <c r="O264" s="1"/>
      <c r="P264" s="1"/>
      <c r="Q264" s="1"/>
    </row>
    <row r="265" spans="2:17" x14ac:dyDescent="0.3">
      <c r="B265" s="15"/>
      <c r="E265" s="9"/>
      <c r="G265" s="1"/>
      <c r="H265" s="15"/>
      <c r="L265" s="16"/>
      <c r="M265" s="1"/>
      <c r="N265" s="1"/>
      <c r="O265" s="1"/>
      <c r="P265" s="1"/>
      <c r="Q265" s="1"/>
    </row>
    <row r="266" spans="2:17" x14ac:dyDescent="0.3">
      <c r="B266" s="15"/>
      <c r="E266" s="9"/>
      <c r="G266" s="1"/>
      <c r="H266" s="15"/>
      <c r="L266" s="16"/>
      <c r="M266" s="1"/>
      <c r="N266" s="1"/>
      <c r="O266" s="1"/>
      <c r="P266" s="1"/>
      <c r="Q266" s="1"/>
    </row>
    <row r="267" spans="2:17" x14ac:dyDescent="0.3">
      <c r="B267" s="15"/>
      <c r="E267" s="16"/>
      <c r="G267" s="1"/>
      <c r="H267" s="15"/>
      <c r="K267" s="1"/>
      <c r="L267" s="16"/>
      <c r="M267" s="1"/>
      <c r="N267" s="1"/>
      <c r="O267" s="1"/>
      <c r="P267" s="1"/>
      <c r="Q267" s="1"/>
    </row>
    <row r="268" spans="2:17" x14ac:dyDescent="0.3">
      <c r="B268" s="15"/>
      <c r="E268" s="16"/>
      <c r="G268" s="1"/>
      <c r="H268" s="15"/>
      <c r="K268" s="1"/>
      <c r="L268" s="16"/>
      <c r="M268" s="1"/>
      <c r="N268" s="1"/>
      <c r="O268" s="1"/>
      <c r="P268" s="1"/>
      <c r="Q268" s="1"/>
    </row>
    <row r="269" spans="2:17" x14ac:dyDescent="0.3">
      <c r="B269" s="15"/>
      <c r="E269" s="16"/>
      <c r="G269" s="1"/>
      <c r="H269" s="15"/>
      <c r="K269" s="1"/>
      <c r="L269" s="16"/>
      <c r="M269" s="1"/>
      <c r="N269" s="1"/>
      <c r="O269" s="1"/>
      <c r="P269" s="1"/>
      <c r="Q269" s="1"/>
    </row>
    <row r="270" spans="2:17" ht="15" thickBot="1" x14ac:dyDescent="0.35">
      <c r="B270" s="18"/>
      <c r="C270" s="11"/>
      <c r="D270" s="11"/>
      <c r="E270" s="24"/>
      <c r="G270" s="1"/>
      <c r="H270" s="18"/>
      <c r="I270" s="11"/>
      <c r="J270" s="11"/>
      <c r="K270" s="22"/>
      <c r="L270" s="24"/>
      <c r="M270" s="1"/>
      <c r="N270" s="1"/>
      <c r="O270" s="1"/>
      <c r="P270" s="1"/>
      <c r="Q270" s="1"/>
    </row>
    <row r="271" spans="2:17" x14ac:dyDescent="0.3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2:17" ht="15" thickBot="1" x14ac:dyDescent="0.35">
      <c r="E272" s="1"/>
      <c r="F272" s="1"/>
      <c r="G272" s="1"/>
      <c r="H272" s="1"/>
      <c r="I272" s="1"/>
      <c r="J272" s="1"/>
      <c r="K272" s="1"/>
      <c r="L272" s="1"/>
      <c r="M272" s="1"/>
      <c r="O272" s="1"/>
      <c r="P272" s="1"/>
      <c r="Q272" s="1"/>
    </row>
    <row r="273" spans="2:17" ht="15" thickBot="1" x14ac:dyDescent="0.35">
      <c r="B273" s="35" t="s">
        <v>13</v>
      </c>
      <c r="C273" s="20"/>
      <c r="D273" s="42" t="s">
        <v>69</v>
      </c>
      <c r="E273" s="43"/>
      <c r="G273" s="1"/>
      <c r="H273" s="38" t="s">
        <v>13</v>
      </c>
      <c r="I273" s="20"/>
      <c r="J273" s="36" t="s">
        <v>258</v>
      </c>
      <c r="K273" s="40"/>
      <c r="L273" s="37"/>
      <c r="M273" s="1"/>
      <c r="O273" s="1"/>
      <c r="P273" s="1"/>
      <c r="Q273" s="1"/>
    </row>
    <row r="274" spans="2:17" x14ac:dyDescent="0.3">
      <c r="B274" s="8"/>
      <c r="D274" s="5"/>
      <c r="E274" s="9"/>
      <c r="G274" s="1"/>
      <c r="H274" s="15"/>
      <c r="K274" s="1"/>
      <c r="L274" s="9"/>
      <c r="M274" s="1"/>
      <c r="O274" s="1"/>
      <c r="P274" s="1"/>
      <c r="Q274" s="1"/>
    </row>
    <row r="275" spans="2:17" x14ac:dyDescent="0.3">
      <c r="B275" s="8"/>
      <c r="D275" s="5"/>
      <c r="E275" s="9"/>
      <c r="G275" s="1"/>
      <c r="H275" s="15"/>
      <c r="K275" s="1"/>
      <c r="L275" s="9"/>
      <c r="M275" s="1"/>
      <c r="O275" s="1"/>
      <c r="P275" s="1"/>
      <c r="Q275" s="1"/>
    </row>
    <row r="276" spans="2:17" x14ac:dyDescent="0.3">
      <c r="B276" s="8"/>
      <c r="D276" s="5"/>
      <c r="E276" s="9"/>
      <c r="G276" s="1"/>
      <c r="H276" s="15"/>
      <c r="K276" s="1"/>
      <c r="L276" s="9"/>
      <c r="M276" s="1"/>
      <c r="O276" s="1"/>
      <c r="P276" s="1"/>
      <c r="Q276" s="1"/>
    </row>
    <row r="277" spans="2:17" x14ac:dyDescent="0.3">
      <c r="B277" s="8"/>
      <c r="D277" s="5"/>
      <c r="E277" s="9"/>
      <c r="G277" s="1"/>
      <c r="H277" s="15"/>
      <c r="K277" s="1"/>
      <c r="L277" s="9"/>
      <c r="M277" s="1"/>
      <c r="O277" s="1"/>
      <c r="P277" s="1"/>
      <c r="Q277" s="1"/>
    </row>
    <row r="278" spans="2:17" x14ac:dyDescent="0.3">
      <c r="B278" s="8"/>
      <c r="D278" s="5"/>
      <c r="E278" s="9"/>
      <c r="G278" s="1"/>
      <c r="H278" s="15"/>
      <c r="K278" s="1"/>
      <c r="L278" s="9"/>
      <c r="M278" s="1"/>
      <c r="O278" s="1"/>
      <c r="P278" s="1"/>
      <c r="Q278" s="1"/>
    </row>
    <row r="279" spans="2:17" x14ac:dyDescent="0.3">
      <c r="B279" s="8"/>
      <c r="D279" s="5"/>
      <c r="E279" s="9"/>
      <c r="G279" s="1"/>
      <c r="H279" s="15"/>
      <c r="J279" s="5"/>
      <c r="K279" s="1"/>
      <c r="L279" s="9"/>
      <c r="M279" s="1"/>
      <c r="O279" s="1"/>
      <c r="P279" s="1"/>
      <c r="Q279" s="1"/>
    </row>
    <row r="280" spans="2:17" x14ac:dyDescent="0.3">
      <c r="B280" s="8"/>
      <c r="D280" s="5"/>
      <c r="E280" s="9"/>
      <c r="G280" s="1"/>
      <c r="H280" s="15"/>
      <c r="K280" s="1"/>
      <c r="L280" s="9"/>
      <c r="M280" s="1"/>
      <c r="O280" s="1"/>
      <c r="P280" s="1"/>
      <c r="Q280" s="1"/>
    </row>
    <row r="281" spans="2:17" x14ac:dyDescent="0.3">
      <c r="B281" s="8"/>
      <c r="E281" s="9"/>
      <c r="G281" s="1"/>
      <c r="H281" s="15"/>
      <c r="J281" s="1"/>
      <c r="K281" s="1"/>
      <c r="L281" s="9"/>
      <c r="M281" s="1"/>
      <c r="O281" s="1"/>
      <c r="P281" s="1"/>
      <c r="Q281" s="1"/>
    </row>
    <row r="282" spans="2:17" x14ac:dyDescent="0.3">
      <c r="B282" s="8"/>
      <c r="D282" s="5"/>
      <c r="E282" s="9"/>
      <c r="G282" s="1"/>
      <c r="H282" s="15"/>
      <c r="J282" s="1"/>
      <c r="K282" s="1"/>
      <c r="L282" s="16"/>
      <c r="M282" s="1"/>
      <c r="O282" s="1"/>
      <c r="P282" s="1"/>
      <c r="Q282" s="1"/>
    </row>
    <row r="283" spans="2:17" ht="15" thickBot="1" x14ac:dyDescent="0.35">
      <c r="B283" s="10"/>
      <c r="C283" s="11"/>
      <c r="D283" s="29"/>
      <c r="E283" s="12"/>
      <c r="G283" s="1"/>
      <c r="H283" s="18"/>
      <c r="I283" s="11"/>
      <c r="J283" s="22"/>
      <c r="K283" s="22"/>
      <c r="L283" s="24"/>
      <c r="M283" s="1"/>
      <c r="O283" s="1"/>
      <c r="P283" s="1"/>
      <c r="Q283" s="1"/>
    </row>
    <row r="284" spans="2:17" x14ac:dyDescent="0.3">
      <c r="G284" s="1"/>
      <c r="H284" s="1"/>
      <c r="I284" s="1"/>
      <c r="J284" s="1"/>
      <c r="K284" s="1"/>
      <c r="L284" s="1"/>
      <c r="M284" s="1"/>
      <c r="O284" s="1"/>
      <c r="P284" s="1"/>
      <c r="Q284" s="1"/>
    </row>
    <row r="285" spans="2:17" ht="15" thickBot="1" x14ac:dyDescent="0.35">
      <c r="D285" s="1"/>
      <c r="E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2:17" ht="15" thickBot="1" x14ac:dyDescent="0.35">
      <c r="B286" s="38" t="s">
        <v>13</v>
      </c>
      <c r="C286" s="20"/>
      <c r="D286" s="36" t="s">
        <v>259</v>
      </c>
      <c r="E286" s="37"/>
      <c r="H286" s="35" t="s">
        <v>13</v>
      </c>
      <c r="I286" s="20"/>
      <c r="J286" s="44" t="s">
        <v>260</v>
      </c>
      <c r="K286" s="45"/>
      <c r="L286" s="41"/>
      <c r="M286" s="1"/>
      <c r="N286" s="1"/>
      <c r="O286" s="1"/>
      <c r="P286" s="1"/>
      <c r="Q286" s="1"/>
    </row>
    <row r="287" spans="2:17" x14ac:dyDescent="0.3">
      <c r="B287" s="15"/>
      <c r="D287" s="5"/>
      <c r="E287" s="9"/>
      <c r="H287" s="13"/>
      <c r="I287" s="14"/>
      <c r="J287" s="14"/>
      <c r="K287" s="46"/>
      <c r="L287" s="7"/>
      <c r="M287" s="1"/>
      <c r="N287" s="1"/>
      <c r="O287" s="1"/>
      <c r="P287" s="1"/>
      <c r="Q287" s="1"/>
    </row>
    <row r="288" spans="2:17" x14ac:dyDescent="0.3">
      <c r="B288" s="15"/>
      <c r="D288" s="5"/>
      <c r="E288" s="9"/>
      <c r="H288" s="8"/>
      <c r="K288" s="5"/>
      <c r="L288" s="9"/>
      <c r="M288" s="1"/>
      <c r="N288" s="1"/>
      <c r="O288" s="1"/>
      <c r="P288" s="1"/>
      <c r="Q288" s="1"/>
    </row>
    <row r="289" spans="2:17" x14ac:dyDescent="0.3">
      <c r="B289" s="15"/>
      <c r="D289" s="5"/>
      <c r="E289" s="9"/>
      <c r="H289" s="8"/>
      <c r="K289" s="5"/>
      <c r="L289" s="9"/>
      <c r="M289" s="1"/>
      <c r="N289" s="1"/>
      <c r="O289" s="1"/>
      <c r="P289" s="1"/>
      <c r="Q289" s="1"/>
    </row>
    <row r="290" spans="2:17" x14ac:dyDescent="0.3">
      <c r="B290" s="15"/>
      <c r="D290" s="5"/>
      <c r="E290" s="9"/>
      <c r="H290" s="8"/>
      <c r="K290" s="5"/>
      <c r="L290" s="9"/>
      <c r="M290" s="1"/>
      <c r="N290" s="1"/>
      <c r="O290" s="1"/>
      <c r="P290" s="1"/>
      <c r="Q290" s="1"/>
    </row>
    <row r="291" spans="2:17" x14ac:dyDescent="0.3">
      <c r="B291" s="15"/>
      <c r="D291" s="5"/>
      <c r="E291" s="9"/>
      <c r="H291" s="8"/>
      <c r="K291" s="5"/>
      <c r="L291" s="9"/>
      <c r="M291" s="1"/>
      <c r="N291" s="1"/>
      <c r="O291" s="1"/>
      <c r="P291" s="1"/>
      <c r="Q291" s="1"/>
    </row>
    <row r="292" spans="2:17" x14ac:dyDescent="0.3">
      <c r="B292" s="15"/>
      <c r="D292" s="5"/>
      <c r="E292" s="9"/>
      <c r="H292" s="8"/>
      <c r="K292" s="5"/>
      <c r="L292" s="9"/>
      <c r="M292" s="1"/>
      <c r="N292" s="1"/>
      <c r="O292" s="1"/>
      <c r="P292" s="1"/>
      <c r="Q292" s="1"/>
    </row>
    <row r="293" spans="2:17" x14ac:dyDescent="0.3">
      <c r="B293" s="15"/>
      <c r="E293" s="9"/>
      <c r="H293" s="8"/>
      <c r="K293" s="5"/>
      <c r="L293" s="9"/>
      <c r="M293" s="1"/>
      <c r="N293" s="1"/>
      <c r="O293" s="1"/>
      <c r="P293" s="1"/>
      <c r="Q293" s="1"/>
    </row>
    <row r="294" spans="2:17" x14ac:dyDescent="0.3">
      <c r="B294" s="15"/>
      <c r="D294" s="1"/>
      <c r="E294" s="9"/>
      <c r="H294" s="8"/>
      <c r="L294" s="9"/>
      <c r="M294" s="1"/>
      <c r="N294" s="1"/>
      <c r="O294" s="1"/>
      <c r="P294" s="1"/>
      <c r="Q294" s="1"/>
    </row>
    <row r="295" spans="2:17" x14ac:dyDescent="0.3">
      <c r="B295" s="15"/>
      <c r="D295" s="1"/>
      <c r="E295" s="9"/>
      <c r="H295" s="8"/>
      <c r="K295" s="5"/>
      <c r="L295" s="9"/>
      <c r="M295" s="1"/>
      <c r="N295" s="1"/>
      <c r="O295" s="1"/>
      <c r="P295" s="1"/>
      <c r="Q295" s="1"/>
    </row>
    <row r="296" spans="2:17" x14ac:dyDescent="0.3">
      <c r="B296" s="15"/>
      <c r="E296" s="9"/>
      <c r="H296" s="8"/>
      <c r="J296" s="5"/>
      <c r="K296" s="5"/>
      <c r="L296" s="9"/>
      <c r="M296" s="1"/>
      <c r="N296" s="1"/>
      <c r="O296" s="1"/>
      <c r="P296" s="1"/>
      <c r="Q296" s="1"/>
    </row>
    <row r="297" spans="2:17" ht="15" thickBot="1" x14ac:dyDescent="0.35">
      <c r="B297" s="18"/>
      <c r="C297" s="11"/>
      <c r="D297" s="22"/>
      <c r="E297" s="12"/>
      <c r="H297" s="18"/>
      <c r="I297" s="11"/>
      <c r="J297" s="11"/>
      <c r="K297" s="11"/>
      <c r="L297" s="12"/>
      <c r="M297" s="1"/>
      <c r="N297" s="1"/>
      <c r="O297" s="1"/>
      <c r="P297" s="1"/>
      <c r="Q297" s="1"/>
    </row>
    <row r="298" spans="2:17" x14ac:dyDescent="0.3">
      <c r="J298" s="1"/>
      <c r="K298" s="1"/>
      <c r="L298" s="1"/>
      <c r="M298" s="1"/>
      <c r="N298" s="1"/>
      <c r="O298" s="1"/>
      <c r="P298" s="1"/>
      <c r="Q298" s="1"/>
    </row>
    <row r="299" spans="2:17" x14ac:dyDescent="0.3"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2:17" x14ac:dyDescent="0.3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2:17" x14ac:dyDescent="0.3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2:17" x14ac:dyDescent="0.3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2:17" x14ac:dyDescent="0.3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2:17" x14ac:dyDescent="0.3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5:65" x14ac:dyDescent="0.3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5:65" x14ac:dyDescent="0.3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5:65" x14ac:dyDescent="0.3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5:65" x14ac:dyDescent="0.3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5:65" x14ac:dyDescent="0.3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5:65" x14ac:dyDescent="0.3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5:65" x14ac:dyDescent="0.3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5:65" x14ac:dyDescent="0.3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5:65" x14ac:dyDescent="0.3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5:65" x14ac:dyDescent="0.3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5:65" ht="14.4" customHeight="1" x14ac:dyDescent="0.3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5:65" ht="15" customHeight="1" thickBot="1" x14ac:dyDescent="0.3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5:65" ht="15" customHeight="1" x14ac:dyDescent="0.3">
      <c r="F317" s="1"/>
      <c r="G317" s="1"/>
      <c r="M317" s="1"/>
      <c r="N317" s="1"/>
      <c r="O317" s="1"/>
      <c r="P317" s="1"/>
      <c r="Q317" s="1"/>
      <c r="BM317" s="6" t="s">
        <v>13</v>
      </c>
    </row>
    <row r="318" spans="5:65" ht="14.4" customHeight="1" x14ac:dyDescent="0.3">
      <c r="F318" s="1"/>
      <c r="G318" s="1"/>
      <c r="M318" s="1"/>
      <c r="N318" s="1"/>
      <c r="O318" s="1"/>
      <c r="P318" s="1"/>
      <c r="Q318" s="1"/>
      <c r="BM318" s="8" t="s">
        <v>16</v>
      </c>
    </row>
    <row r="319" spans="5:65" ht="14.4" customHeight="1" x14ac:dyDescent="0.3">
      <c r="F319" s="1"/>
      <c r="G319" s="1"/>
      <c r="M319" s="1"/>
      <c r="N319" s="1"/>
      <c r="O319" s="1"/>
      <c r="P319" s="1"/>
      <c r="Q319" s="1"/>
      <c r="BM319" s="8" t="s">
        <v>31</v>
      </c>
    </row>
    <row r="320" spans="5:65" ht="14.4" customHeight="1" x14ac:dyDescent="0.3">
      <c r="F320" s="1"/>
      <c r="G320" s="1"/>
      <c r="M320" s="1"/>
      <c r="N320" s="1"/>
      <c r="O320" s="1"/>
      <c r="P320" s="1"/>
      <c r="Q320" s="1"/>
      <c r="BM320" s="8" t="s">
        <v>18</v>
      </c>
    </row>
    <row r="321" spans="5:65" ht="14.4" customHeight="1" x14ac:dyDescent="0.3">
      <c r="F321" s="1"/>
      <c r="G321" s="1"/>
      <c r="M321" s="1"/>
      <c r="N321" s="1"/>
      <c r="O321" s="1"/>
      <c r="P321" s="1"/>
      <c r="Q321" s="1"/>
      <c r="BM321" s="8" t="s">
        <v>17</v>
      </c>
    </row>
    <row r="322" spans="5:65" ht="14.4" customHeight="1" x14ac:dyDescent="0.3">
      <c r="F322" s="1"/>
      <c r="G322" s="1"/>
      <c r="M322" s="1"/>
      <c r="N322" s="1"/>
      <c r="O322" s="1"/>
      <c r="P322" s="1"/>
      <c r="Q322" s="1"/>
      <c r="BM322" s="8" t="s">
        <v>53</v>
      </c>
    </row>
    <row r="323" spans="5:65" ht="14.4" customHeight="1" x14ac:dyDescent="0.3">
      <c r="F323" s="1"/>
      <c r="G323" s="1"/>
      <c r="M323" s="1"/>
      <c r="N323" s="1"/>
      <c r="O323" s="1"/>
      <c r="P323" s="1"/>
      <c r="Q323" s="1"/>
      <c r="BM323" s="8" t="s">
        <v>19</v>
      </c>
    </row>
    <row r="324" spans="5:65" ht="14.4" customHeight="1" x14ac:dyDescent="0.3">
      <c r="F324" s="1"/>
      <c r="G324" s="1"/>
      <c r="M324" s="1"/>
      <c r="N324" s="1"/>
      <c r="O324" s="1"/>
      <c r="P324" s="1"/>
      <c r="Q324" s="1"/>
      <c r="BM324" s="8" t="s">
        <v>41</v>
      </c>
    </row>
    <row r="325" spans="5:65" ht="14.4" customHeight="1" x14ac:dyDescent="0.3">
      <c r="F325" s="1"/>
      <c r="G325" s="1"/>
      <c r="M325" s="1"/>
      <c r="N325" s="1"/>
      <c r="O325" s="1"/>
      <c r="P325" s="1"/>
      <c r="Q325" s="1"/>
      <c r="BM325" s="8" t="s">
        <v>43</v>
      </c>
    </row>
    <row r="326" spans="5:65" ht="14.4" customHeight="1" x14ac:dyDescent="0.3">
      <c r="F326" s="1"/>
      <c r="G326" s="1"/>
      <c r="M326" s="1"/>
      <c r="N326" s="1"/>
      <c r="O326" s="1"/>
      <c r="P326" s="1"/>
      <c r="Q326" s="1"/>
      <c r="BM326" s="8" t="s">
        <v>20</v>
      </c>
    </row>
    <row r="327" spans="5:65" ht="15" customHeight="1" thickBot="1" x14ac:dyDescent="0.35">
      <c r="F327" s="1"/>
      <c r="G327" s="1"/>
      <c r="M327" s="1"/>
      <c r="N327" s="1"/>
      <c r="O327" s="1"/>
      <c r="P327" s="1"/>
      <c r="Q327" s="1"/>
      <c r="BM327" s="10" t="s">
        <v>54</v>
      </c>
    </row>
    <row r="328" spans="5:65" ht="15" customHeight="1" x14ac:dyDescent="0.3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5:65" ht="14.4" customHeight="1" x14ac:dyDescent="0.3">
      <c r="F329" s="1"/>
      <c r="G329" s="1"/>
      <c r="M329" s="1"/>
      <c r="N329" s="1"/>
      <c r="O329" s="1"/>
      <c r="P329" s="1"/>
      <c r="Q329" s="1"/>
    </row>
    <row r="330" spans="5:65" ht="14.4" customHeight="1" x14ac:dyDescent="0.3">
      <c r="F330" s="1"/>
      <c r="G330" s="1"/>
      <c r="M330" s="1"/>
      <c r="N330" s="1"/>
      <c r="O330" s="1"/>
      <c r="P330" s="1"/>
      <c r="Q330" s="1"/>
    </row>
    <row r="331" spans="5:65" ht="14.4" customHeight="1" x14ac:dyDescent="0.3">
      <c r="F331" s="1"/>
      <c r="G331" s="1"/>
      <c r="M331" s="1"/>
      <c r="N331" s="1"/>
      <c r="O331" s="1"/>
      <c r="P331" s="1"/>
      <c r="Q331" s="1"/>
    </row>
    <row r="332" spans="5:65" ht="14.4" customHeight="1" x14ac:dyDescent="0.3">
      <c r="F332" s="1"/>
      <c r="G332" s="1"/>
      <c r="M332" s="1"/>
      <c r="N332" s="1"/>
      <c r="O332" s="1"/>
      <c r="P332" s="1"/>
      <c r="Q332" s="1"/>
    </row>
    <row r="333" spans="5:65" ht="14.4" customHeight="1" x14ac:dyDescent="0.3">
      <c r="F333" s="1"/>
      <c r="G333" s="1"/>
      <c r="M333" s="1"/>
      <c r="N333" s="1"/>
      <c r="O333" s="1"/>
      <c r="P333" s="1"/>
      <c r="Q333" s="1"/>
    </row>
    <row r="334" spans="5:65" ht="14.4" customHeight="1" x14ac:dyDescent="0.3">
      <c r="F334" s="1"/>
      <c r="G334" s="1"/>
      <c r="M334" s="1"/>
      <c r="N334" s="1"/>
      <c r="O334" s="1"/>
      <c r="P334" s="1"/>
      <c r="Q334" s="1"/>
    </row>
    <row r="335" spans="5:65" ht="14.4" customHeight="1" x14ac:dyDescent="0.3">
      <c r="F335" s="1"/>
      <c r="G335" s="1"/>
      <c r="M335" s="1"/>
      <c r="N335" s="1"/>
      <c r="O335" s="1"/>
      <c r="P335" s="1"/>
      <c r="Q335" s="1"/>
    </row>
    <row r="336" spans="5:65" ht="14.4" customHeight="1" x14ac:dyDescent="0.3">
      <c r="F336" s="1"/>
      <c r="G336" s="1"/>
      <c r="M336" s="1"/>
      <c r="N336" s="1"/>
      <c r="O336" s="1"/>
      <c r="P336" s="1"/>
      <c r="Q336" s="1"/>
    </row>
    <row r="337" spans="6:17" ht="14.4" customHeight="1" x14ac:dyDescent="0.3">
      <c r="F337" s="1"/>
      <c r="G337" s="1"/>
      <c r="M337" s="1"/>
      <c r="N337" s="1"/>
      <c r="O337" s="1"/>
      <c r="P337" s="1"/>
      <c r="Q337" s="1"/>
    </row>
    <row r="338" spans="6:17" ht="14.4" customHeight="1" x14ac:dyDescent="0.3">
      <c r="F338" s="1"/>
      <c r="G338" s="1"/>
      <c r="M338" s="1"/>
      <c r="N338" s="1"/>
      <c r="O338" s="1"/>
      <c r="P338" s="1"/>
      <c r="Q338" s="1"/>
    </row>
    <row r="339" spans="6:17" ht="14.4" customHeight="1" x14ac:dyDescent="0.3">
      <c r="F339" s="1"/>
      <c r="G339" s="1"/>
      <c r="M339" s="1"/>
      <c r="N339" s="1"/>
      <c r="O339" s="1"/>
      <c r="P339" s="1"/>
      <c r="Q339" s="1"/>
    </row>
    <row r="340" spans="6:17" ht="14.4" customHeight="1" x14ac:dyDescent="0.3">
      <c r="F340" s="1"/>
      <c r="G340" s="1"/>
      <c r="M340" s="1"/>
      <c r="N340" s="1"/>
      <c r="O340" s="1"/>
      <c r="P340" s="1"/>
      <c r="Q340" s="1"/>
    </row>
    <row r="341" spans="6:17" ht="14.4" customHeight="1" x14ac:dyDescent="0.3">
      <c r="G341" s="1"/>
      <c r="M341" s="1"/>
      <c r="N341" s="1"/>
      <c r="O341" s="1"/>
      <c r="P341" s="1"/>
      <c r="Q341" s="1"/>
    </row>
    <row r="342" spans="6:17" ht="14.4" customHeight="1" x14ac:dyDescent="0.3">
      <c r="G342" s="1"/>
      <c r="M342" s="1"/>
      <c r="N342" s="1"/>
      <c r="O342" s="1"/>
      <c r="P342" s="1"/>
      <c r="Q342" s="1"/>
    </row>
    <row r="343" spans="6:17" ht="14.4" customHeight="1" x14ac:dyDescent="0.3">
      <c r="G343" s="1"/>
      <c r="M343" s="1"/>
      <c r="N343" s="1"/>
      <c r="O343" s="1"/>
      <c r="P343" s="1"/>
      <c r="Q343" s="1"/>
    </row>
    <row r="344" spans="6:17" ht="14.4" customHeight="1" x14ac:dyDescent="0.3">
      <c r="G344" s="1"/>
      <c r="M344" s="1"/>
      <c r="N344" s="1"/>
      <c r="O344" s="1"/>
      <c r="P344" s="1"/>
      <c r="Q344" s="1"/>
    </row>
    <row r="345" spans="6:17" ht="14.4" customHeight="1" x14ac:dyDescent="0.3">
      <c r="G345" s="1"/>
      <c r="M345" s="1"/>
      <c r="N345" s="1"/>
      <c r="O345" s="1"/>
      <c r="P345" s="1"/>
      <c r="Q345" s="1"/>
    </row>
    <row r="346" spans="6:17" ht="14.4" customHeight="1" x14ac:dyDescent="0.3">
      <c r="G346" s="1"/>
      <c r="M346" s="1"/>
      <c r="N346" s="1"/>
      <c r="O346" s="1"/>
      <c r="P346" s="1"/>
      <c r="Q346" s="1"/>
    </row>
    <row r="347" spans="6:17" ht="14.4" customHeight="1" x14ac:dyDescent="0.3">
      <c r="G347" s="1"/>
      <c r="M347" s="1"/>
      <c r="N347" s="1"/>
      <c r="O347" s="1"/>
      <c r="P347" s="1"/>
      <c r="Q347" s="1"/>
    </row>
    <row r="348" spans="6:17" ht="14.4" customHeight="1" x14ac:dyDescent="0.3">
      <c r="G348" s="1"/>
      <c r="M348" s="1"/>
      <c r="N348" s="1"/>
      <c r="O348" s="1"/>
      <c r="P348" s="1"/>
      <c r="Q348" s="1"/>
    </row>
    <row r="349" spans="6:17" ht="14.4" customHeight="1" x14ac:dyDescent="0.3">
      <c r="G349" s="1"/>
      <c r="M349" s="1"/>
      <c r="N349" s="1"/>
      <c r="O349" s="1"/>
      <c r="P349" s="1"/>
      <c r="Q349" s="1"/>
    </row>
    <row r="350" spans="6:17" ht="14.4" customHeight="1" x14ac:dyDescent="0.3">
      <c r="G350" s="1"/>
      <c r="M350" s="1"/>
      <c r="N350" s="1"/>
      <c r="O350" s="1"/>
      <c r="P350" s="1"/>
      <c r="Q350" s="1"/>
    </row>
    <row r="351" spans="6:17" ht="14.4" customHeight="1" x14ac:dyDescent="0.3">
      <c r="G351" s="1"/>
      <c r="M351" s="1"/>
      <c r="N351" s="1"/>
      <c r="O351" s="1"/>
      <c r="P351" s="1"/>
      <c r="Q351" s="1"/>
    </row>
    <row r="352" spans="6:17" ht="15" customHeight="1" x14ac:dyDescent="0.3">
      <c r="G352" s="1"/>
      <c r="M352" s="1"/>
      <c r="N352" s="1"/>
      <c r="O352" s="1"/>
      <c r="P352" s="1"/>
      <c r="Q352" s="1"/>
    </row>
    <row r="353" spans="2:43" ht="14.4" customHeight="1" x14ac:dyDescent="0.3">
      <c r="G353" s="1"/>
      <c r="M353" s="1"/>
      <c r="N353" s="1"/>
      <c r="O353" s="1"/>
      <c r="P353" s="1"/>
      <c r="Q353" s="1"/>
    </row>
    <row r="354" spans="2:43" ht="14.4" customHeight="1" x14ac:dyDescent="0.3">
      <c r="G354" s="1"/>
      <c r="M354" s="1"/>
      <c r="N354" s="1"/>
      <c r="O354" s="1"/>
      <c r="P354" s="1"/>
      <c r="Q354" s="1"/>
    </row>
    <row r="355" spans="2:43" ht="14.4" customHeight="1" x14ac:dyDescent="0.3">
      <c r="G355" s="1"/>
      <c r="M355" s="1"/>
      <c r="N355" s="1"/>
      <c r="O355" s="1"/>
      <c r="P355" s="1"/>
      <c r="Q355" s="1"/>
    </row>
    <row r="356" spans="2:43" ht="14.4" customHeight="1" x14ac:dyDescent="0.3">
      <c r="G356" s="1"/>
      <c r="M356" s="1"/>
      <c r="N356" s="1"/>
      <c r="O356" s="1"/>
      <c r="P356" s="1"/>
      <c r="Q356" s="1"/>
    </row>
    <row r="357" spans="2:43" ht="14.4" customHeight="1" x14ac:dyDescent="0.3">
      <c r="G357" s="1"/>
      <c r="M357" s="1"/>
      <c r="N357" s="1"/>
      <c r="O357" s="1"/>
      <c r="P357" s="1"/>
      <c r="Q357" s="1"/>
    </row>
    <row r="358" spans="2:43" ht="14.4" customHeight="1" x14ac:dyDescent="0.3">
      <c r="G358" s="1"/>
      <c r="M358" s="1"/>
      <c r="N358" s="1"/>
      <c r="O358" s="1"/>
      <c r="P358" s="1"/>
      <c r="Q358" s="1"/>
    </row>
    <row r="359" spans="2:43" ht="14.4" customHeight="1" x14ac:dyDescent="0.3">
      <c r="G359" s="1"/>
      <c r="M359" s="1"/>
      <c r="N359" s="1"/>
      <c r="O359" s="1"/>
      <c r="P359" s="1"/>
      <c r="Q359" s="1"/>
    </row>
    <row r="360" spans="2:43" ht="14.4" customHeight="1" x14ac:dyDescent="0.3">
      <c r="G360" s="1"/>
      <c r="M360" s="1"/>
      <c r="N360" s="1"/>
      <c r="O360" s="1"/>
      <c r="P360" s="1"/>
      <c r="Q360" s="1"/>
    </row>
    <row r="361" spans="2:43" ht="14.4" customHeight="1" x14ac:dyDescent="0.3">
      <c r="G361" s="1"/>
      <c r="M361" s="1"/>
      <c r="N361" s="1"/>
      <c r="O361" s="1"/>
      <c r="P361" s="1"/>
      <c r="Q361" s="1"/>
    </row>
    <row r="362" spans="2:43" ht="14.4" customHeight="1" x14ac:dyDescent="0.3">
      <c r="B362" s="15"/>
      <c r="F362" s="1"/>
      <c r="G362" s="1"/>
      <c r="M362" s="1"/>
      <c r="N362" s="1"/>
      <c r="O362" s="1"/>
      <c r="P362" s="1"/>
      <c r="Q362" s="1"/>
    </row>
    <row r="363" spans="2:43" ht="15" customHeight="1" x14ac:dyDescent="0.3">
      <c r="E363" s="1"/>
      <c r="F363" s="1"/>
      <c r="G363" s="5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2:43" ht="15" customHeight="1" x14ac:dyDescent="0.3">
      <c r="S364"/>
      <c r="Z364" s="27"/>
      <c r="AQ364"/>
    </row>
    <row r="365" spans="2:43" ht="14.4" customHeight="1" x14ac:dyDescent="0.3">
      <c r="S365"/>
      <c r="Z365" s="27"/>
      <c r="AQ365"/>
    </row>
    <row r="366" spans="2:43" ht="14.4" customHeight="1" x14ac:dyDescent="0.3">
      <c r="S366"/>
      <c r="Z366" s="27"/>
      <c r="AQ366"/>
    </row>
    <row r="367" spans="2:43" ht="14.4" customHeight="1" x14ac:dyDescent="0.3">
      <c r="S367"/>
      <c r="Z367" s="27"/>
      <c r="AQ367"/>
    </row>
    <row r="368" spans="2:43" ht="14.4" customHeight="1" x14ac:dyDescent="0.3">
      <c r="S368"/>
      <c r="Z368" s="27"/>
      <c r="AQ368"/>
    </row>
    <row r="369" spans="6:65" ht="14.4" customHeight="1" x14ac:dyDescent="0.3">
      <c r="S369"/>
      <c r="Z369" s="27"/>
      <c r="AQ369"/>
    </row>
    <row r="370" spans="6:65" ht="14.4" customHeight="1" x14ac:dyDescent="0.3">
      <c r="S370"/>
      <c r="Z370" s="27"/>
      <c r="AQ370"/>
    </row>
    <row r="371" spans="6:65" ht="14.4" customHeight="1" x14ac:dyDescent="0.3">
      <c r="S371"/>
      <c r="Z371" s="27"/>
      <c r="AQ371"/>
    </row>
    <row r="372" spans="6:65" ht="14.4" customHeight="1" x14ac:dyDescent="0.3">
      <c r="S372"/>
      <c r="Z372" s="27"/>
      <c r="AQ372"/>
    </row>
    <row r="373" spans="6:65" ht="14.4" customHeight="1" x14ac:dyDescent="0.3">
      <c r="S373"/>
      <c r="Z373" s="27"/>
      <c r="AQ373"/>
    </row>
    <row r="374" spans="6:65" ht="14.4" customHeight="1" x14ac:dyDescent="0.3">
      <c r="S374"/>
      <c r="Z374" s="27"/>
      <c r="AQ374"/>
    </row>
    <row r="375" spans="6:65" ht="14.4" customHeight="1" x14ac:dyDescent="0.3">
      <c r="S375"/>
      <c r="Z375" s="27"/>
      <c r="AQ375"/>
    </row>
    <row r="376" spans="6:65" ht="14.4" customHeight="1" x14ac:dyDescent="0.3">
      <c r="S376"/>
      <c r="Z376" s="27"/>
      <c r="AQ376"/>
    </row>
    <row r="377" spans="6:65" ht="14.4" customHeight="1" x14ac:dyDescent="0.3">
      <c r="S377"/>
      <c r="Z377" s="27"/>
      <c r="AQ377"/>
    </row>
    <row r="378" spans="6:65" ht="14.4" customHeight="1" x14ac:dyDescent="0.3">
      <c r="S378"/>
      <c r="Z378" s="27"/>
      <c r="AQ378"/>
      <c r="AR378" s="1"/>
      <c r="AS378" s="1"/>
      <c r="AT378" s="1"/>
      <c r="AU378" s="1"/>
      <c r="BM378" s="1"/>
    </row>
    <row r="379" spans="6:65" ht="14.4" customHeight="1" x14ac:dyDescent="0.3">
      <c r="S379"/>
      <c r="Z379" s="27"/>
      <c r="AQ379"/>
      <c r="AR379" s="1"/>
      <c r="AS379" s="1"/>
      <c r="AT379" s="1"/>
      <c r="AU379" s="1"/>
      <c r="BM379" s="1"/>
    </row>
    <row r="380" spans="6:65" ht="15" customHeight="1" x14ac:dyDescent="0.3">
      <c r="S380"/>
      <c r="Z380" s="27"/>
      <c r="AQ380"/>
      <c r="AR380" s="1"/>
      <c r="AS380" s="1"/>
      <c r="AT380" s="1"/>
      <c r="AU380" s="1"/>
      <c r="BM380" s="1"/>
    </row>
    <row r="381" spans="6:65" ht="15" customHeight="1" x14ac:dyDescent="0.3">
      <c r="S381"/>
      <c r="Z381" s="27"/>
      <c r="AQ381"/>
      <c r="AR381" s="1"/>
      <c r="AS381" s="1"/>
      <c r="AT381" s="1"/>
      <c r="AU381" s="1"/>
      <c r="BM381" s="1"/>
    </row>
    <row r="382" spans="6:65" ht="14.4" customHeight="1" x14ac:dyDescent="0.3">
      <c r="F382" s="1"/>
      <c r="AQ382"/>
      <c r="BL382" s="1"/>
      <c r="BM382" s="1"/>
    </row>
    <row r="383" spans="6:65" x14ac:dyDescent="0.3">
      <c r="F383" s="1"/>
      <c r="AQ383"/>
      <c r="BL383" s="1"/>
      <c r="BM383" s="1"/>
    </row>
    <row r="384" spans="6:65" x14ac:dyDescent="0.3">
      <c r="AQ384"/>
      <c r="BL384" s="1"/>
      <c r="BM384" s="1"/>
    </row>
    <row r="385" spans="8:70" x14ac:dyDescent="0.3">
      <c r="AQ385"/>
      <c r="BL385" s="1"/>
      <c r="BM385" s="1"/>
    </row>
    <row r="386" spans="8:70" x14ac:dyDescent="0.3">
      <c r="AQ386"/>
      <c r="BL386" s="1"/>
      <c r="BM386" s="1"/>
    </row>
    <row r="387" spans="8:70" x14ac:dyDescent="0.3">
      <c r="AQ387"/>
      <c r="BL387" s="1"/>
      <c r="BM387" s="1"/>
    </row>
    <row r="388" spans="8:70" x14ac:dyDescent="0.3">
      <c r="AQ388"/>
      <c r="BL388" s="1"/>
      <c r="BM388" s="1"/>
    </row>
    <row r="389" spans="8:70" x14ac:dyDescent="0.3">
      <c r="AQ389"/>
      <c r="BL389" s="1"/>
      <c r="BM389" s="1"/>
    </row>
    <row r="390" spans="8:70" x14ac:dyDescent="0.3">
      <c r="AQ390"/>
      <c r="BL390" s="1"/>
      <c r="BM390" s="1"/>
    </row>
    <row r="391" spans="8:70" x14ac:dyDescent="0.3">
      <c r="AQ391"/>
      <c r="BL391" s="1"/>
      <c r="BM391" s="1"/>
    </row>
    <row r="392" spans="8:70" x14ac:dyDescent="0.3">
      <c r="AQ392"/>
      <c r="BL392" s="1"/>
      <c r="BM392" s="1"/>
    </row>
    <row r="393" spans="8:70" x14ac:dyDescent="0.3">
      <c r="AQ393"/>
      <c r="BL393" s="1"/>
      <c r="BM393" s="1"/>
    </row>
    <row r="394" spans="8:70" x14ac:dyDescent="0.3">
      <c r="AQ394"/>
      <c r="BL394" s="1"/>
      <c r="BM394" s="1"/>
    </row>
    <row r="395" spans="8:70" x14ac:dyDescent="0.3">
      <c r="O395" s="1"/>
      <c r="P395" s="1"/>
      <c r="Q395" s="1"/>
      <c r="AQ395"/>
    </row>
    <row r="396" spans="8:70" x14ac:dyDescent="0.3">
      <c r="O396" s="1"/>
      <c r="P396" s="1"/>
      <c r="Q396" s="1"/>
    </row>
    <row r="397" spans="8:70" x14ac:dyDescent="0.3">
      <c r="H397" s="1"/>
      <c r="O397" s="1"/>
      <c r="P397" s="1"/>
      <c r="Q397" s="1"/>
    </row>
    <row r="398" spans="8:70" ht="15" thickBot="1" x14ac:dyDescent="0.35"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8:70" ht="15" thickBot="1" x14ac:dyDescent="0.35">
      <c r="N399" s="1"/>
      <c r="O399" s="1"/>
      <c r="P399" s="1"/>
      <c r="Q399" s="1"/>
      <c r="BM399" s="30" t="s">
        <v>13</v>
      </c>
      <c r="BN399" s="31"/>
      <c r="BO399" s="20" t="s">
        <v>61</v>
      </c>
      <c r="BP399" s="32"/>
      <c r="BQ399" s="20"/>
      <c r="BR399" s="21"/>
    </row>
    <row r="400" spans="8:70" x14ac:dyDescent="0.3">
      <c r="N400" s="1"/>
      <c r="O400" s="1"/>
      <c r="P400" s="1"/>
      <c r="Q400" s="1"/>
      <c r="R400" s="1"/>
      <c r="BM400" s="15" t="s">
        <v>42</v>
      </c>
      <c r="BN400" s="14"/>
      <c r="BO400" s="14"/>
      <c r="BP400" s="14" t="s">
        <v>50</v>
      </c>
      <c r="BQ400" s="14"/>
      <c r="BR400" s="7"/>
    </row>
    <row r="401" spans="5:70" x14ac:dyDescent="0.3">
      <c r="R401" s="1"/>
      <c r="BM401" s="15" t="s">
        <v>21</v>
      </c>
      <c r="BO401" s="17"/>
      <c r="BP401" s="1" t="s">
        <v>51</v>
      </c>
      <c r="BR401" s="9"/>
    </row>
    <row r="402" spans="5:70" x14ac:dyDescent="0.3">
      <c r="R402" s="1"/>
      <c r="BM402" s="15" t="s">
        <v>22</v>
      </c>
      <c r="BP402" s="5" t="s">
        <v>56</v>
      </c>
      <c r="BR402" s="9"/>
    </row>
    <row r="403" spans="5:70" x14ac:dyDescent="0.3">
      <c r="R403" s="1"/>
      <c r="BM403" s="15" t="s">
        <v>23</v>
      </c>
      <c r="BP403" s="5"/>
      <c r="BR403" s="9"/>
    </row>
    <row r="404" spans="5:70" x14ac:dyDescent="0.3">
      <c r="R404" s="1"/>
      <c r="BM404" s="15" t="s">
        <v>24</v>
      </c>
      <c r="BR404" s="9"/>
    </row>
    <row r="405" spans="5:70" x14ac:dyDescent="0.3">
      <c r="R405" s="1"/>
      <c r="BM405" s="15" t="s">
        <v>25</v>
      </c>
      <c r="BP405" s="5"/>
      <c r="BR405" s="9"/>
    </row>
    <row r="406" spans="5:70" x14ac:dyDescent="0.3">
      <c r="R406" s="1"/>
      <c r="BM406" s="15" t="s">
        <v>26</v>
      </c>
      <c r="BR406" s="9"/>
    </row>
    <row r="407" spans="5:70" x14ac:dyDescent="0.3">
      <c r="R407" s="1"/>
      <c r="BM407" s="15" t="s">
        <v>27</v>
      </c>
      <c r="BP407" s="1"/>
      <c r="BR407" s="9"/>
    </row>
    <row r="408" spans="5:70" x14ac:dyDescent="0.3">
      <c r="R408" s="1"/>
      <c r="BM408" s="15" t="s">
        <v>32</v>
      </c>
      <c r="BP408" s="1"/>
      <c r="BR408" s="9"/>
    </row>
    <row r="409" spans="5:70" x14ac:dyDescent="0.3">
      <c r="R409" s="1"/>
      <c r="BM409" s="15" t="s">
        <v>55</v>
      </c>
      <c r="BR409" s="9"/>
    </row>
    <row r="410" spans="5:70" x14ac:dyDescent="0.3">
      <c r="E410" s="1"/>
      <c r="R410" s="1"/>
      <c r="BM410" s="15" t="s">
        <v>28</v>
      </c>
      <c r="BP410" s="1"/>
      <c r="BR410" s="9"/>
    </row>
    <row r="411" spans="5:70" x14ac:dyDescent="0.3">
      <c r="E411" s="1"/>
      <c r="R411" s="1"/>
      <c r="BM411" s="15" t="s">
        <v>29</v>
      </c>
      <c r="BP411" s="1"/>
      <c r="BR411" s="9"/>
    </row>
    <row r="412" spans="5:70" ht="15" thickBot="1" x14ac:dyDescent="0.35">
      <c r="R412" s="1"/>
      <c r="BM412" s="18" t="s">
        <v>30</v>
      </c>
      <c r="BN412" s="11"/>
      <c r="BO412" s="11"/>
      <c r="BP412" s="11"/>
      <c r="BQ412" s="11"/>
      <c r="BR412" s="12"/>
    </row>
    <row r="413" spans="5:70" x14ac:dyDescent="0.3">
      <c r="R413" s="1"/>
    </row>
    <row r="414" spans="5:70" x14ac:dyDescent="0.3">
      <c r="G414" s="1"/>
      <c r="O414" s="1"/>
      <c r="P414" s="1"/>
      <c r="Q414" s="1"/>
      <c r="R414" s="1"/>
    </row>
    <row r="415" spans="5:70" x14ac:dyDescent="0.3">
      <c r="K415" s="1"/>
      <c r="L415" s="1"/>
      <c r="N415" s="1"/>
      <c r="O415" s="1"/>
      <c r="P415" s="1"/>
      <c r="Q415" s="1"/>
      <c r="R415" s="1"/>
    </row>
    <row r="416" spans="5:70" x14ac:dyDescent="0.3">
      <c r="H416" s="1"/>
      <c r="S416"/>
      <c r="Z416" s="27"/>
      <c r="AQ416"/>
    </row>
    <row r="417" spans="5:43" x14ac:dyDescent="0.3">
      <c r="H417" s="1"/>
      <c r="S417"/>
      <c r="Z417" s="27"/>
      <c r="AQ417"/>
    </row>
    <row r="418" spans="5:43" x14ac:dyDescent="0.3">
      <c r="H418" s="1"/>
      <c r="S418"/>
      <c r="Z418" s="27"/>
      <c r="AQ418"/>
    </row>
    <row r="419" spans="5:43" x14ac:dyDescent="0.3">
      <c r="H419" s="1"/>
      <c r="S419"/>
      <c r="Z419" s="27"/>
      <c r="AQ419"/>
    </row>
    <row r="420" spans="5:43" x14ac:dyDescent="0.3">
      <c r="H420" s="1"/>
      <c r="S420"/>
      <c r="Z420" s="27"/>
      <c r="AQ420"/>
    </row>
    <row r="421" spans="5:43" x14ac:dyDescent="0.3">
      <c r="H421" s="1"/>
      <c r="S421"/>
      <c r="Z421" s="27"/>
      <c r="AQ421"/>
    </row>
    <row r="422" spans="5:43" x14ac:dyDescent="0.3">
      <c r="H422" s="1"/>
      <c r="S422"/>
      <c r="Z422" s="27"/>
      <c r="AQ422"/>
    </row>
    <row r="423" spans="5:43" x14ac:dyDescent="0.3">
      <c r="H423" s="1"/>
      <c r="S423"/>
      <c r="Z423" s="27"/>
      <c r="AQ423"/>
    </row>
    <row r="424" spans="5:43" x14ac:dyDescent="0.3">
      <c r="H424" s="1"/>
      <c r="S424"/>
      <c r="Z424" s="27"/>
      <c r="AQ424"/>
    </row>
    <row r="425" spans="5:43" x14ac:dyDescent="0.3">
      <c r="H425" s="1"/>
      <c r="S425"/>
      <c r="Z425" s="27"/>
      <c r="AQ425"/>
    </row>
    <row r="426" spans="5:43" x14ac:dyDescent="0.3">
      <c r="H426" s="1"/>
      <c r="S426"/>
      <c r="Z426" s="27"/>
      <c r="AQ426"/>
    </row>
    <row r="427" spans="5:43" x14ac:dyDescent="0.3">
      <c r="H427" s="1"/>
      <c r="I427" s="1"/>
      <c r="J427" s="1"/>
      <c r="S427"/>
      <c r="Z427" s="27"/>
      <c r="AQ427"/>
    </row>
    <row r="428" spans="5:43" x14ac:dyDescent="0.3">
      <c r="H428" s="1"/>
      <c r="I428" s="1"/>
      <c r="J428" s="1"/>
      <c r="S428"/>
      <c r="Z428" s="27"/>
      <c r="AQ428"/>
    </row>
    <row r="430" spans="5:43" x14ac:dyDescent="0.3">
      <c r="E430" s="1"/>
    </row>
    <row r="436" ht="16.5" customHeight="1" x14ac:dyDescent="0.3"/>
  </sheetData>
  <sortState xmlns:xlrd2="http://schemas.microsoft.com/office/spreadsheetml/2017/richdata2" ref="B5:BA12">
    <sortCondition descending="1" ref="S5:S12"/>
  </sortState>
  <dataConsolidate/>
  <mergeCells count="56">
    <mergeCell ref="A1:T1"/>
    <mergeCell ref="T3:T4"/>
    <mergeCell ref="T17:T18"/>
    <mergeCell ref="T61:T62"/>
    <mergeCell ref="T84:T85"/>
    <mergeCell ref="B61:D61"/>
    <mergeCell ref="Q61:Q62"/>
    <mergeCell ref="Q84:Q85"/>
    <mergeCell ref="R61:R62"/>
    <mergeCell ref="B84:D84"/>
    <mergeCell ref="R84:R85"/>
    <mergeCell ref="S3:S4"/>
    <mergeCell ref="S17:S18"/>
    <mergeCell ref="S61:S62"/>
    <mergeCell ref="S84:S85"/>
    <mergeCell ref="B35:D35"/>
    <mergeCell ref="B3:D3"/>
    <mergeCell ref="R3:R4"/>
    <mergeCell ref="B17:D17"/>
    <mergeCell ref="R17:R18"/>
    <mergeCell ref="Q3:Q4"/>
    <mergeCell ref="Q17:Q18"/>
    <mergeCell ref="T35:T36"/>
    <mergeCell ref="S141:S142"/>
    <mergeCell ref="S164:S165"/>
    <mergeCell ref="S97:S98"/>
    <mergeCell ref="S35:S36"/>
    <mergeCell ref="S47:S48"/>
    <mergeCell ref="T47:T48"/>
    <mergeCell ref="T97:T98"/>
    <mergeCell ref="T141:T142"/>
    <mergeCell ref="T164:T165"/>
    <mergeCell ref="S128:S129"/>
    <mergeCell ref="T128:T129"/>
    <mergeCell ref="R35:R36"/>
    <mergeCell ref="B164:D164"/>
    <mergeCell ref="B141:D141"/>
    <mergeCell ref="R141:R142"/>
    <mergeCell ref="Q141:Q142"/>
    <mergeCell ref="Q164:Q165"/>
    <mergeCell ref="R97:R98"/>
    <mergeCell ref="Q97:Q98"/>
    <mergeCell ref="R164:R165"/>
    <mergeCell ref="B97:D97"/>
    <mergeCell ref="Q35:Q36"/>
    <mergeCell ref="B47:D47"/>
    <mergeCell ref="Q47:Q48"/>
    <mergeCell ref="R47:R48"/>
    <mergeCell ref="B128:D128"/>
    <mergeCell ref="R128:R129"/>
    <mergeCell ref="T182:T183"/>
    <mergeCell ref="B182:D182"/>
    <mergeCell ref="Q182:Q183"/>
    <mergeCell ref="R182:R183"/>
    <mergeCell ref="Q128:Q129"/>
    <mergeCell ref="S182:S183"/>
  </mergeCells>
  <pageMargins left="0.25" right="0.25" top="0.75" bottom="0.75" header="0.3" footer="0.3"/>
  <pageSetup scale="66" fitToHeight="0" orientation="landscape" r:id="rId1"/>
  <headerFooter>
    <oddFooter>&amp;CPage &amp;P of &amp;N</oddFooter>
  </headerFooter>
  <rowBreaks count="3" manualBreakCount="3">
    <brk id="82" max="19" man="1"/>
    <brk id="139" max="19" man="1"/>
    <brk id="210" max="19" man="1"/>
  </rowBreaks>
  <colBreaks count="1" manualBreakCount="1">
    <brk id="1" max="2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Points YTD</vt:lpstr>
      <vt:lpstr>'Points YTD'!Print_Area</vt:lpstr>
      <vt:lpstr>'Points YTD'!Print_Titles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Ernie Knepp</dc:creator>
  <cp:lastModifiedBy>Lester Mason</cp:lastModifiedBy>
  <cp:lastPrinted>2026-06-16T16:32:40Z</cp:lastPrinted>
  <dcterms:created xsi:type="dcterms:W3CDTF">2021-05-03T22:28:33Z</dcterms:created>
  <dcterms:modified xsi:type="dcterms:W3CDTF">2026-06-16T18:58:35Z</dcterms:modified>
</cp:coreProperties>
</file>